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ber\Documents\Kegeln\HP SKB 2022\download\formulare\"/>
    </mc:Choice>
  </mc:AlternateContent>
  <xr:revisionPtr revIDLastSave="0" documentId="8_{6F90EB2B-30DC-41DB-9EDC-F7AECBDBE8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ielbericht" sheetId="1" r:id="rId1"/>
    <sheet name="Beamer" sheetId="3" r:id="rId2"/>
  </sheets>
  <definedNames>
    <definedName name="_xlnm.Print_Area" localSheetId="0">Spielbericht!$A$1:$O$48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3" l="1"/>
  <c r="O4" i="3"/>
  <c r="P4" i="3"/>
  <c r="Q4" i="3"/>
  <c r="R4" i="3"/>
  <c r="M5" i="3"/>
  <c r="O5" i="3"/>
  <c r="P5" i="3"/>
  <c r="Q5" i="3"/>
  <c r="R5" i="3"/>
  <c r="M6" i="3"/>
  <c r="O6" i="3"/>
  <c r="P6" i="3"/>
  <c r="Q6" i="3"/>
  <c r="R6" i="3"/>
  <c r="M7" i="3"/>
  <c r="O7" i="3"/>
  <c r="P7" i="3"/>
  <c r="Q7" i="3"/>
  <c r="R7" i="3"/>
  <c r="M8" i="3"/>
  <c r="O8" i="3"/>
  <c r="P8" i="3"/>
  <c r="Q8" i="3"/>
  <c r="R8" i="3"/>
  <c r="R3" i="3"/>
  <c r="Q3" i="3"/>
  <c r="F3" i="3"/>
  <c r="E3" i="3"/>
  <c r="P3" i="3"/>
  <c r="D3" i="3"/>
  <c r="O3" i="3"/>
  <c r="C3" i="3"/>
  <c r="M3" i="3"/>
  <c r="A3" i="3"/>
  <c r="A4" i="3"/>
  <c r="C4" i="3"/>
  <c r="D4" i="3"/>
  <c r="E4" i="3"/>
  <c r="F4" i="3"/>
  <c r="A5" i="3"/>
  <c r="C5" i="3"/>
  <c r="D5" i="3"/>
  <c r="E5" i="3"/>
  <c r="F5" i="3"/>
  <c r="A6" i="3"/>
  <c r="C6" i="3"/>
  <c r="D6" i="3"/>
  <c r="E6" i="3"/>
  <c r="F6" i="3"/>
  <c r="A7" i="3"/>
  <c r="C7" i="3"/>
  <c r="D7" i="3"/>
  <c r="E7" i="3"/>
  <c r="F7" i="3"/>
  <c r="A8" i="3"/>
  <c r="C8" i="3"/>
  <c r="D8" i="3"/>
  <c r="E8" i="3"/>
  <c r="F8" i="3"/>
  <c r="M1" i="3"/>
  <c r="A1" i="3"/>
  <c r="K30" i="1" l="1"/>
  <c r="S8" i="3" s="1"/>
  <c r="K29" i="1"/>
  <c r="S7" i="3" s="1"/>
  <c r="K28" i="1"/>
  <c r="S6" i="3" s="1"/>
  <c r="K27" i="1"/>
  <c r="S5" i="3" s="1"/>
  <c r="K26" i="1"/>
  <c r="S4" i="3" s="1"/>
  <c r="K25" i="1"/>
  <c r="S3" i="3" s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T25" i="1"/>
  <c r="S25" i="1"/>
  <c r="R25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T10" i="1"/>
  <c r="S10" i="1"/>
  <c r="Q10" i="1"/>
  <c r="R10" i="1"/>
  <c r="Q25" i="1"/>
  <c r="K10" i="1"/>
  <c r="G3" i="3" s="1"/>
  <c r="K11" i="1"/>
  <c r="G4" i="3" s="1"/>
  <c r="K12" i="1"/>
  <c r="G5" i="3" s="1"/>
  <c r="K13" i="1"/>
  <c r="G6" i="3" s="1"/>
  <c r="K14" i="1"/>
  <c r="G7" i="3" s="1"/>
  <c r="K15" i="1"/>
  <c r="G8" i="3" s="1"/>
  <c r="S9" i="3" l="1"/>
  <c r="G9" i="3"/>
  <c r="U15" i="1"/>
  <c r="K33" i="1"/>
  <c r="U13" i="1"/>
  <c r="M30" i="1"/>
  <c r="T8" i="3" s="1"/>
  <c r="M15" i="1"/>
  <c r="H8" i="3" s="1"/>
  <c r="M14" i="1"/>
  <c r="H7" i="3" s="1"/>
  <c r="M29" i="1"/>
  <c r="T7" i="3" s="1"/>
  <c r="M28" i="1"/>
  <c r="T6" i="3" s="1"/>
  <c r="M13" i="1"/>
  <c r="H6" i="3" s="1"/>
  <c r="M27" i="1"/>
  <c r="T5" i="3" s="1"/>
  <c r="M12" i="1"/>
  <c r="H5" i="3" s="1"/>
  <c r="M11" i="1"/>
  <c r="H4" i="3" s="1"/>
  <c r="M26" i="1"/>
  <c r="T4" i="3" s="1"/>
  <c r="M25" i="1"/>
  <c r="T3" i="3" s="1"/>
  <c r="U30" i="1"/>
  <c r="U14" i="1"/>
  <c r="U29" i="1"/>
  <c r="U28" i="1"/>
  <c r="U12" i="1"/>
  <c r="U27" i="1"/>
  <c r="K18" i="1"/>
  <c r="U11" i="1"/>
  <c r="U26" i="1"/>
  <c r="M10" i="1"/>
  <c r="H3" i="3" s="1"/>
  <c r="U10" i="1"/>
  <c r="U25" i="1"/>
  <c r="T9" i="3" l="1"/>
  <c r="H9" i="3"/>
  <c r="V18" i="1"/>
  <c r="O18" i="1" s="1"/>
  <c r="J8" i="3" s="1"/>
  <c r="V10" i="1"/>
  <c r="Y12" i="1"/>
  <c r="X12" i="1"/>
  <c r="X13" i="1"/>
  <c r="Y13" i="1"/>
  <c r="Y25" i="1"/>
  <c r="X25" i="1"/>
  <c r="X28" i="1"/>
  <c r="Y28" i="1"/>
  <c r="Y10" i="1"/>
  <c r="X10" i="1"/>
  <c r="X29" i="1"/>
  <c r="Y29" i="1"/>
  <c r="X15" i="1"/>
  <c r="Y15" i="1"/>
  <c r="X14" i="1"/>
  <c r="Y14" i="1"/>
  <c r="X26" i="1"/>
  <c r="Y26" i="1"/>
  <c r="X30" i="1"/>
  <c r="Y30" i="1"/>
  <c r="X11" i="1"/>
  <c r="Y11" i="1"/>
  <c r="X27" i="1"/>
  <c r="Y27" i="1"/>
  <c r="V30" i="1"/>
  <c r="V29" i="1"/>
  <c r="V28" i="1"/>
  <c r="V33" i="1"/>
  <c r="O33" i="1" s="1"/>
  <c r="L8" i="3" s="1"/>
  <c r="M35" i="1"/>
  <c r="V27" i="1"/>
  <c r="V26" i="1"/>
  <c r="V13" i="1"/>
  <c r="M20" i="1"/>
  <c r="V15" i="1"/>
  <c r="V14" i="1"/>
  <c r="V12" i="1"/>
  <c r="V11" i="1"/>
  <c r="V25" i="1"/>
  <c r="W13" i="1" l="1"/>
  <c r="W12" i="1"/>
  <c r="W14" i="1"/>
  <c r="W29" i="1"/>
  <c r="O29" i="1" s="1"/>
  <c r="U7" i="3" s="1"/>
  <c r="W27" i="1"/>
  <c r="O27" i="1" s="1"/>
  <c r="U5" i="3" s="1"/>
  <c r="W28" i="1"/>
  <c r="W25" i="1"/>
  <c r="O25" i="1" s="1"/>
  <c r="U3" i="3" s="1"/>
  <c r="W26" i="1"/>
  <c r="O26" i="1" s="1"/>
  <c r="U4" i="3" s="1"/>
  <c r="W10" i="1"/>
  <c r="O10" i="1" s="1"/>
  <c r="I3" i="3" s="1"/>
  <c r="O28" i="1"/>
  <c r="U6" i="3" s="1"/>
  <c r="W11" i="1"/>
  <c r="O11" i="1" s="1"/>
  <c r="I4" i="3" s="1"/>
  <c r="W15" i="1"/>
  <c r="O15" i="1" s="1"/>
  <c r="I8" i="3" s="1"/>
  <c r="W30" i="1"/>
  <c r="O30" i="1" s="1"/>
  <c r="U8" i="3" s="1"/>
  <c r="O13" i="1"/>
  <c r="I6" i="3" s="1"/>
  <c r="O14" i="1"/>
  <c r="I7" i="3" s="1"/>
  <c r="O12" i="1"/>
  <c r="I5" i="3" s="1"/>
  <c r="U9" i="3" l="1"/>
  <c r="I9" i="3"/>
  <c r="O20" i="1"/>
  <c r="J10" i="3" s="1"/>
  <c r="O35" i="1"/>
  <c r="L10" i="3" s="1"/>
</calcChain>
</file>

<file path=xl/sharedStrings.xml><?xml version="1.0" encoding="utf-8"?>
<sst xmlns="http://schemas.openxmlformats.org/spreadsheetml/2006/main" count="98" uniqueCount="48">
  <si>
    <t xml:space="preserve">      Spielbericht</t>
  </si>
  <si>
    <t>E1</t>
  </si>
  <si>
    <t>E2</t>
  </si>
  <si>
    <t>Vorname Name</t>
  </si>
  <si>
    <t>Gesamt</t>
  </si>
  <si>
    <t>SP</t>
  </si>
  <si>
    <t>MP</t>
  </si>
  <si>
    <t>1) Bahn / Kugelmaterial in Ordnung</t>
  </si>
  <si>
    <t>2) Pässe in Ordnung</t>
  </si>
  <si>
    <t>3) Protest</t>
  </si>
  <si>
    <t>4) Verletzung</t>
  </si>
  <si>
    <t>5) Verwarnung</t>
  </si>
  <si>
    <t>6) sonstiges</t>
  </si>
  <si>
    <t>ja</t>
  </si>
  <si>
    <t>nein</t>
  </si>
  <si>
    <t>1. Bahn</t>
  </si>
  <si>
    <t>2. Bahn</t>
  </si>
  <si>
    <t>3. Bahn</t>
  </si>
  <si>
    <t>4. Bahn</t>
  </si>
  <si>
    <t>ab</t>
  </si>
  <si>
    <t>. Wurf für</t>
  </si>
  <si>
    <t>Heimmannschaft:</t>
  </si>
  <si>
    <t>Gastmannschaft:</t>
  </si>
  <si>
    <t>Bemerkungen:</t>
  </si>
  <si>
    <t>ML Heimmannschaft</t>
  </si>
  <si>
    <t>ML Gastmannschaft</t>
  </si>
  <si>
    <t>Spielleiter/Schiedsrichter</t>
  </si>
  <si>
    <t>Spielende:</t>
  </si>
  <si>
    <t>Spielbeginn:</t>
  </si>
  <si>
    <t xml:space="preserve">Spieltag: </t>
  </si>
  <si>
    <t>Bahnanlage:</t>
  </si>
  <si>
    <t>Datum:</t>
  </si>
  <si>
    <t>Spielklasse:</t>
  </si>
  <si>
    <t>Bahnen:</t>
  </si>
  <si>
    <t>SP1</t>
  </si>
  <si>
    <t>SP2</t>
  </si>
  <si>
    <t>SP3</t>
  </si>
  <si>
    <t>SP4</t>
  </si>
  <si>
    <t>ganze MP</t>
  </si>
  <si>
    <t>MP 2:2</t>
  </si>
  <si>
    <t>Name</t>
  </si>
  <si>
    <t>MP Kegel</t>
  </si>
  <si>
    <t>Endstand</t>
  </si>
  <si>
    <t>:</t>
  </si>
  <si>
    <t>MP Kegel:</t>
  </si>
  <si>
    <r>
      <t xml:space="preserve">Gesamt Kegel: </t>
    </r>
    <r>
      <rPr>
        <sz val="10"/>
        <color theme="0"/>
        <rFont val="Arial"/>
        <family val="2"/>
      </rPr>
      <t>.</t>
    </r>
  </si>
  <si>
    <t>b</t>
  </si>
  <si>
    <t xml:space="preserve">Spiel-Nr.: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</si>
</sst>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/\ dd/mm/yyyy"/>
    <numFmt numFmtId="165" formatCode="hh:mm&quot; Uhr&quot;"/>
    <numFmt numFmtId="166" formatCode="0.0"/>
  </numFmts>
  <fonts count="28" x14ac:knownFonts="1">
    <font>
      <sz val="10"/>
      <color rgb="FF000000"/>
      <name val="Times New Roman"/>
      <charset val="204"/>
    </font>
    <font>
      <sz val="9.5"/>
      <name val="Arial"/>
      <family val="2"/>
    </font>
    <font>
      <sz val="9"/>
      <name val="Arial"/>
      <family val="2"/>
    </font>
    <font>
      <sz val="36"/>
      <name val="Arial"/>
      <family val="2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sz val="14"/>
      <name val="Times New Roman"/>
      <family val="1"/>
    </font>
    <font>
      <sz val="8"/>
      <color rgb="FF000000"/>
      <name val="Arial"/>
      <family val="2"/>
    </font>
    <font>
      <sz val="10"/>
      <name val="Arial"/>
      <family val="2"/>
    </font>
    <font>
      <sz val="3"/>
      <color rgb="FF000000"/>
      <name val="Arial"/>
      <family val="2"/>
    </font>
    <font>
      <sz val="3"/>
      <name val="Arial"/>
      <family val="2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</font>
    <font>
      <sz val="10"/>
      <color theme="0"/>
      <name val="Arial"/>
      <family val="2"/>
    </font>
    <font>
      <sz val="5"/>
      <color rgb="FF000000"/>
      <name val="Times New Roman"/>
      <family val="1"/>
    </font>
    <font>
      <sz val="5"/>
      <name val="Arial"/>
      <family val="2"/>
    </font>
    <font>
      <b/>
      <sz val="5"/>
      <name val="Times New Roman"/>
      <family val="1"/>
    </font>
    <font>
      <sz val="5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"/>
    </xf>
    <xf numFmtId="0" fontId="14" fillId="0" borderId="0" xfId="1"/>
    <xf numFmtId="0" fontId="17" fillId="2" borderId="0" xfId="1" applyFont="1" applyFill="1"/>
    <xf numFmtId="0" fontId="17" fillId="2" borderId="0" xfId="1" applyFont="1" applyFill="1" applyAlignment="1">
      <alignment horizontal="center"/>
    </xf>
    <xf numFmtId="166" fontId="17" fillId="2" borderId="0" xfId="1" applyNumberFormat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/>
    <xf numFmtId="166" fontId="18" fillId="0" borderId="0" xfId="1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166" fontId="18" fillId="0" borderId="0" xfId="1" applyNumberFormat="1" applyFont="1" applyAlignment="1">
      <alignment horizontal="center" vertical="center"/>
    </xf>
    <xf numFmtId="0" fontId="14" fillId="0" borderId="0" xfId="1" applyAlignment="1">
      <alignment vertical="center"/>
    </xf>
    <xf numFmtId="1" fontId="26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66" fontId="19" fillId="0" borderId="0" xfId="1" applyNumberFormat="1" applyFont="1" applyAlignment="1">
      <alignment horizontal="center" vertical="center"/>
    </xf>
    <xf numFmtId="166" fontId="15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1" fontId="26" fillId="3" borderId="0" xfId="1" applyNumberFormat="1" applyFont="1" applyFill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27" fillId="0" borderId="5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>
      <alignment horizontal="center" vertical="top"/>
    </xf>
    <xf numFmtId="0" fontId="15" fillId="0" borderId="0" xfId="1" applyFont="1" applyBorder="1" applyAlignment="1">
      <alignment horizontal="center"/>
    </xf>
    <xf numFmtId="0" fontId="17" fillId="2" borderId="0" xfId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463216</xdr:colOff>
      <xdr:row>0</xdr:row>
      <xdr:rowOff>714375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441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8"/>
  <sheetViews>
    <sheetView tabSelected="1" zoomScaleNormal="100" workbookViewId="0">
      <selection activeCell="N3" sqref="N3:O3"/>
    </sheetView>
  </sheetViews>
  <sheetFormatPr baseColWidth="10" defaultColWidth="9.33203125" defaultRowHeight="12.75" x14ac:dyDescent="0.2"/>
  <cols>
    <col min="1" max="1" width="4.83203125" style="3" customWidth="1"/>
    <col min="2" max="2" width="10.83203125" style="3" customWidth="1"/>
    <col min="3" max="3" width="20.83203125" style="3" customWidth="1"/>
    <col min="4" max="4" width="2.83203125" style="3" customWidth="1"/>
    <col min="5" max="5" width="7.33203125" style="3" customWidth="1"/>
    <col min="6" max="6" width="2.83203125" style="3" customWidth="1"/>
    <col min="7" max="7" width="7.33203125" style="3" customWidth="1"/>
    <col min="8" max="8" width="2.83203125" style="3" customWidth="1"/>
    <col min="9" max="9" width="7.33203125" style="3" customWidth="1"/>
    <col min="10" max="10" width="9.33203125" style="3" customWidth="1"/>
    <col min="11" max="11" width="2.83203125" style="3" customWidth="1"/>
    <col min="12" max="12" width="9.33203125" style="3" customWidth="1"/>
    <col min="13" max="13" width="2.83203125" style="3" customWidth="1"/>
    <col min="14" max="14" width="7.33203125" style="3" customWidth="1"/>
    <col min="15" max="15" width="9.33203125" style="31" customWidth="1"/>
    <col min="16" max="16" width="9.33203125" style="3"/>
    <col min="17" max="20" width="5.33203125" style="26" hidden="1" customWidth="1"/>
    <col min="21" max="21" width="0" style="3" hidden="1" customWidth="1"/>
    <col min="22" max="22" width="11" style="31" hidden="1" customWidth="1"/>
    <col min="23" max="23" width="0" style="31" hidden="1" customWidth="1"/>
    <col min="24" max="16384" width="9.33203125" style="3"/>
  </cols>
  <sheetData>
    <row r="1" spans="1:36" s="22" customFormat="1" ht="60" customHeight="1" x14ac:dyDescent="0.2">
      <c r="O1" s="23" t="s">
        <v>0</v>
      </c>
      <c r="P1" s="24"/>
      <c r="Q1" s="25"/>
      <c r="R1" s="25"/>
      <c r="S1" s="25"/>
      <c r="T1" s="25"/>
      <c r="U1" s="24"/>
      <c r="V1" s="25"/>
      <c r="W1" s="25"/>
    </row>
    <row r="2" spans="1:36" s="35" customFormat="1" ht="18.75" x14ac:dyDescent="0.2">
      <c r="O2" s="36"/>
      <c r="P2" s="37"/>
      <c r="Q2" s="38"/>
      <c r="R2" s="38"/>
      <c r="S2" s="38"/>
      <c r="T2" s="38"/>
      <c r="U2" s="37"/>
      <c r="V2" s="38"/>
      <c r="W2" s="38"/>
    </row>
    <row r="3" spans="1:36" s="21" customFormat="1" ht="20.100000000000001" customHeight="1" x14ac:dyDescent="0.2">
      <c r="A3" s="89" t="s">
        <v>30</v>
      </c>
      <c r="B3" s="89"/>
      <c r="C3" s="87"/>
      <c r="D3" s="87"/>
      <c r="E3" s="87"/>
      <c r="F3" s="87"/>
      <c r="G3" s="87"/>
      <c r="H3" s="87"/>
      <c r="I3" s="87"/>
      <c r="J3" s="87"/>
      <c r="K3" s="87"/>
      <c r="L3" s="89" t="s">
        <v>33</v>
      </c>
      <c r="M3" s="89"/>
      <c r="N3" s="93"/>
      <c r="O3" s="93"/>
      <c r="Q3" s="26"/>
      <c r="R3" s="26"/>
      <c r="S3" s="26"/>
      <c r="T3" s="26"/>
      <c r="V3" s="26"/>
      <c r="W3" s="26"/>
    </row>
    <row r="4" spans="1:36" s="21" customFormat="1" ht="20.100000000000001" customHeight="1" x14ac:dyDescent="0.2">
      <c r="A4" s="90" t="s">
        <v>31</v>
      </c>
      <c r="B4" s="90"/>
      <c r="C4" s="88"/>
      <c r="D4" s="88"/>
      <c r="E4" s="88"/>
      <c r="F4" s="91" t="s">
        <v>28</v>
      </c>
      <c r="G4" s="91"/>
      <c r="H4" s="91"/>
      <c r="I4" s="92"/>
      <c r="J4" s="92"/>
      <c r="K4" s="92"/>
      <c r="L4" s="90" t="s">
        <v>27</v>
      </c>
      <c r="M4" s="90"/>
      <c r="N4" s="92"/>
      <c r="O4" s="92"/>
      <c r="Q4" s="26"/>
      <c r="R4" s="26"/>
      <c r="S4" s="26"/>
      <c r="T4" s="26"/>
      <c r="V4" s="26"/>
      <c r="W4" s="26"/>
    </row>
    <row r="5" spans="1:36" s="21" customFormat="1" ht="20.100000000000001" customHeight="1" x14ac:dyDescent="0.2">
      <c r="A5" s="90" t="s">
        <v>32</v>
      </c>
      <c r="B5" s="90"/>
      <c r="C5" s="95"/>
      <c r="D5" s="95"/>
      <c r="E5" s="95"/>
      <c r="F5" s="95"/>
      <c r="G5" s="95"/>
      <c r="H5" s="95"/>
      <c r="I5" s="95"/>
      <c r="J5" s="94" t="s">
        <v>47</v>
      </c>
      <c r="K5" s="94"/>
      <c r="L5" s="71"/>
      <c r="M5" s="90" t="s">
        <v>29</v>
      </c>
      <c r="N5" s="90"/>
      <c r="O5" s="72"/>
      <c r="Q5" s="26"/>
      <c r="R5" s="26"/>
      <c r="S5" s="26"/>
      <c r="T5" s="26"/>
      <c r="V5" s="26"/>
      <c r="W5" s="26"/>
    </row>
    <row r="7" spans="1:36" s="2" customFormat="1" ht="18.75" x14ac:dyDescent="0.2">
      <c r="A7" s="82" t="s">
        <v>21</v>
      </c>
      <c r="B7" s="82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Q7" s="28"/>
      <c r="R7" s="28"/>
      <c r="S7" s="28"/>
      <c r="T7" s="28"/>
      <c r="V7" s="18"/>
      <c r="W7" s="18"/>
    </row>
    <row r="8" spans="1:36" s="13" customFormat="1" ht="6" x14ac:dyDescent="0.2"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30"/>
      <c r="Q8" s="29"/>
      <c r="R8" s="29"/>
      <c r="S8" s="29"/>
      <c r="T8" s="29"/>
      <c r="V8" s="30"/>
      <c r="W8" s="30"/>
      <c r="Z8" s="13" t="s">
        <v>46</v>
      </c>
    </row>
    <row r="9" spans="1:36" x14ac:dyDescent="0.2">
      <c r="A9" s="4"/>
      <c r="B9" s="77" t="s">
        <v>3</v>
      </c>
      <c r="C9" s="78"/>
      <c r="D9" s="84" t="s">
        <v>15</v>
      </c>
      <c r="E9" s="84"/>
      <c r="F9" s="84" t="s">
        <v>16</v>
      </c>
      <c r="G9" s="84"/>
      <c r="H9" s="84" t="s">
        <v>17</v>
      </c>
      <c r="I9" s="84"/>
      <c r="J9" s="12" t="s">
        <v>18</v>
      </c>
      <c r="K9" s="84" t="s">
        <v>4</v>
      </c>
      <c r="L9" s="84"/>
      <c r="M9" s="84" t="s">
        <v>5</v>
      </c>
      <c r="N9" s="84"/>
      <c r="O9" s="12" t="s">
        <v>6</v>
      </c>
      <c r="Q9" s="27" t="s">
        <v>34</v>
      </c>
      <c r="R9" s="27" t="s">
        <v>35</v>
      </c>
      <c r="S9" s="27" t="s">
        <v>36</v>
      </c>
      <c r="T9" s="27" t="s">
        <v>37</v>
      </c>
      <c r="U9" s="9"/>
      <c r="V9" s="27" t="s">
        <v>38</v>
      </c>
      <c r="W9" s="27" t="s">
        <v>39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7" customFormat="1" ht="18.95" customHeight="1" x14ac:dyDescent="0.2">
      <c r="A10" s="6">
        <v>1</v>
      </c>
      <c r="B10" s="79"/>
      <c r="C10" s="80"/>
      <c r="D10" s="85"/>
      <c r="E10" s="85"/>
      <c r="F10" s="85"/>
      <c r="G10" s="85"/>
      <c r="H10" s="85"/>
      <c r="I10" s="85"/>
      <c r="J10" s="39"/>
      <c r="K10" s="86" t="str">
        <f>IF(ISBLANK(D10)," ",D10+F10+H10+J10)</f>
        <v xml:space="preserve"> </v>
      </c>
      <c r="L10" s="86"/>
      <c r="M10" s="86">
        <f>SUM(Q10:T10)</f>
        <v>0</v>
      </c>
      <c r="N10" s="86"/>
      <c r="O10" s="11">
        <f>SUM(V10:W10)</f>
        <v>0</v>
      </c>
      <c r="Q10" s="28" t="str">
        <f t="shared" ref="Q10" si="0">IF(ISBLANK(D10)," ",IF(D10&gt;D25,1,IF(D10=D25,0.5,0)))</f>
        <v xml:space="preserve"> </v>
      </c>
      <c r="R10" s="28" t="str">
        <f t="shared" ref="R10:R15" si="1">IF(ISBLANK(F10)," ",IF(F10&gt;F25,1,IF(F10=F25,0.5,0)))</f>
        <v xml:space="preserve"> </v>
      </c>
      <c r="S10" s="28" t="str">
        <f t="shared" ref="S10:S15" si="2">IF(ISBLANK(H10)," ",IF(H10&gt;H25,1,IF(H10=H25,0.5,0)))</f>
        <v xml:space="preserve"> </v>
      </c>
      <c r="T10" s="28" t="str">
        <f t="shared" ref="T10:T15" si="3">IF(ISBLANK(J10)," ",IF(J10&gt;J25,1,IF(J10=J25,0.5,0)))</f>
        <v xml:space="preserve"> </v>
      </c>
      <c r="U10" s="28">
        <f>SUM(Q10:T10)</f>
        <v>0</v>
      </c>
      <c r="V10" s="28" t="str">
        <f t="shared" ref="V10:V15" si="4">IF(ISBLANK(D10)," ",IF(U10&gt;U25,1," "))</f>
        <v xml:space="preserve"> </v>
      </c>
      <c r="W10" s="28">
        <f>SUM(X10:Y10)</f>
        <v>0</v>
      </c>
      <c r="X10" s="33" t="str">
        <f t="shared" ref="X10:X15" si="5">IF(U10=2,IF(K10&gt;K25,1," ")," ")</f>
        <v xml:space="preserve"> </v>
      </c>
      <c r="Y10" s="33" t="str">
        <f t="shared" ref="Y10:Y15" si="6">IF(U10=2,IF(K10=K25,0.5," ")," ")</f>
        <v xml:space="preserve"> </v>
      </c>
    </row>
    <row r="11" spans="1:36" s="7" customFormat="1" ht="18.95" customHeight="1" x14ac:dyDescent="0.2">
      <c r="A11" s="6">
        <v>2</v>
      </c>
      <c r="B11" s="79"/>
      <c r="C11" s="80"/>
      <c r="D11" s="85"/>
      <c r="E11" s="85"/>
      <c r="F11" s="85"/>
      <c r="G11" s="85"/>
      <c r="H11" s="85"/>
      <c r="I11" s="85"/>
      <c r="J11" s="39"/>
      <c r="K11" s="86" t="str">
        <f t="shared" ref="K11:K15" si="7">IF(ISBLANK(D11)," ",D11+F11+H11+J11)</f>
        <v xml:space="preserve"> </v>
      </c>
      <c r="L11" s="86"/>
      <c r="M11" s="86">
        <f>SUM(Q11:T11)</f>
        <v>0</v>
      </c>
      <c r="N11" s="86"/>
      <c r="O11" s="11">
        <f t="shared" ref="O11:O15" si="8">SUM(V11:W11)</f>
        <v>0</v>
      </c>
      <c r="Q11" s="28" t="str">
        <f>IF(ISBLANK(D11)," ",IF(D11&gt;D26,1,IF(D11=D26,0.5,0)))</f>
        <v xml:space="preserve"> </v>
      </c>
      <c r="R11" s="28" t="str">
        <f t="shared" si="1"/>
        <v xml:space="preserve"> </v>
      </c>
      <c r="S11" s="28" t="str">
        <f t="shared" si="2"/>
        <v xml:space="preserve"> </v>
      </c>
      <c r="T11" s="28" t="str">
        <f t="shared" si="3"/>
        <v xml:space="preserve"> </v>
      </c>
      <c r="U11" s="28">
        <f t="shared" ref="U11:U15" si="9">SUM(Q11:T11)</f>
        <v>0</v>
      </c>
      <c r="V11" s="28" t="str">
        <f t="shared" si="4"/>
        <v xml:space="preserve"> </v>
      </c>
      <c r="W11" s="28">
        <f t="shared" ref="W11:W15" si="10">SUM(X11:Y11)</f>
        <v>0</v>
      </c>
      <c r="X11" s="33" t="str">
        <f t="shared" si="5"/>
        <v xml:space="preserve"> </v>
      </c>
      <c r="Y11" s="33" t="str">
        <f t="shared" si="6"/>
        <v xml:space="preserve"> </v>
      </c>
    </row>
    <row r="12" spans="1:36" s="7" customFormat="1" ht="18.95" customHeight="1" x14ac:dyDescent="0.2">
      <c r="A12" s="6">
        <v>3</v>
      </c>
      <c r="B12" s="79"/>
      <c r="C12" s="80"/>
      <c r="D12" s="85"/>
      <c r="E12" s="85"/>
      <c r="F12" s="85"/>
      <c r="G12" s="85"/>
      <c r="H12" s="85"/>
      <c r="I12" s="85"/>
      <c r="J12" s="39"/>
      <c r="K12" s="86" t="str">
        <f t="shared" si="7"/>
        <v xml:space="preserve"> </v>
      </c>
      <c r="L12" s="86"/>
      <c r="M12" s="86">
        <f t="shared" ref="M12:M15" si="11">SUM(Q12:T12)</f>
        <v>0</v>
      </c>
      <c r="N12" s="86"/>
      <c r="O12" s="11">
        <f t="shared" si="8"/>
        <v>0</v>
      </c>
      <c r="Q12" s="28" t="str">
        <f>IF(ISBLANK(D12)," ",IF(D12&gt;D27,1,IF(D12=D27,0.5,0)))</f>
        <v xml:space="preserve"> </v>
      </c>
      <c r="R12" s="28" t="str">
        <f t="shared" si="1"/>
        <v xml:space="preserve"> </v>
      </c>
      <c r="S12" s="28" t="str">
        <f t="shared" si="2"/>
        <v xml:space="preserve"> </v>
      </c>
      <c r="T12" s="28" t="str">
        <f t="shared" si="3"/>
        <v xml:space="preserve"> </v>
      </c>
      <c r="U12" s="28">
        <f t="shared" si="9"/>
        <v>0</v>
      </c>
      <c r="V12" s="28" t="str">
        <f t="shared" si="4"/>
        <v xml:space="preserve"> </v>
      </c>
      <c r="W12" s="28">
        <f t="shared" si="10"/>
        <v>0</v>
      </c>
      <c r="X12" s="33" t="str">
        <f t="shared" si="5"/>
        <v xml:space="preserve"> </v>
      </c>
      <c r="Y12" s="33" t="str">
        <f t="shared" si="6"/>
        <v xml:space="preserve"> </v>
      </c>
    </row>
    <row r="13" spans="1:36" s="7" customFormat="1" ht="18.95" customHeight="1" x14ac:dyDescent="0.2">
      <c r="A13" s="6">
        <v>4</v>
      </c>
      <c r="B13" s="79"/>
      <c r="C13" s="80"/>
      <c r="D13" s="85"/>
      <c r="E13" s="85"/>
      <c r="F13" s="85"/>
      <c r="G13" s="85"/>
      <c r="H13" s="85"/>
      <c r="I13" s="85"/>
      <c r="J13" s="39"/>
      <c r="K13" s="86" t="str">
        <f t="shared" si="7"/>
        <v xml:space="preserve"> </v>
      </c>
      <c r="L13" s="86"/>
      <c r="M13" s="86">
        <f t="shared" si="11"/>
        <v>0</v>
      </c>
      <c r="N13" s="86"/>
      <c r="O13" s="11">
        <f t="shared" si="8"/>
        <v>0</v>
      </c>
      <c r="Q13" s="28" t="str">
        <f>IF(ISBLANK(D13)," ",IF(D13&gt;D28,1,IF(D13=D28,0.5,0)))</f>
        <v xml:space="preserve"> </v>
      </c>
      <c r="R13" s="28" t="str">
        <f t="shared" si="1"/>
        <v xml:space="preserve"> </v>
      </c>
      <c r="S13" s="28" t="str">
        <f t="shared" si="2"/>
        <v xml:space="preserve"> </v>
      </c>
      <c r="T13" s="28" t="str">
        <f t="shared" si="3"/>
        <v xml:space="preserve"> </v>
      </c>
      <c r="U13" s="28">
        <f t="shared" si="9"/>
        <v>0</v>
      </c>
      <c r="V13" s="28" t="str">
        <f t="shared" si="4"/>
        <v xml:space="preserve"> </v>
      </c>
      <c r="W13" s="28">
        <f t="shared" si="10"/>
        <v>0</v>
      </c>
      <c r="X13" s="33" t="str">
        <f t="shared" si="5"/>
        <v xml:space="preserve"> </v>
      </c>
      <c r="Y13" s="33" t="str">
        <f t="shared" si="6"/>
        <v xml:space="preserve"> </v>
      </c>
    </row>
    <row r="14" spans="1:36" s="7" customFormat="1" ht="18.95" customHeight="1" x14ac:dyDescent="0.2">
      <c r="A14" s="6">
        <v>5</v>
      </c>
      <c r="B14" s="79"/>
      <c r="C14" s="80"/>
      <c r="D14" s="85"/>
      <c r="E14" s="85"/>
      <c r="F14" s="85"/>
      <c r="G14" s="85"/>
      <c r="H14" s="85"/>
      <c r="I14" s="85"/>
      <c r="J14" s="39"/>
      <c r="K14" s="86" t="str">
        <f t="shared" si="7"/>
        <v xml:space="preserve"> </v>
      </c>
      <c r="L14" s="86"/>
      <c r="M14" s="86">
        <f t="shared" si="11"/>
        <v>0</v>
      </c>
      <c r="N14" s="86"/>
      <c r="O14" s="11">
        <f t="shared" si="8"/>
        <v>0</v>
      </c>
      <c r="Q14" s="28" t="str">
        <f>IF(ISBLANK(D14)," ",IF(D14&gt;D29,1,IF(D14=D29,0.5,0)))</f>
        <v xml:space="preserve"> </v>
      </c>
      <c r="R14" s="28" t="str">
        <f t="shared" si="1"/>
        <v xml:space="preserve"> </v>
      </c>
      <c r="S14" s="28" t="str">
        <f t="shared" si="2"/>
        <v xml:space="preserve"> </v>
      </c>
      <c r="T14" s="28" t="str">
        <f t="shared" si="3"/>
        <v xml:space="preserve"> </v>
      </c>
      <c r="U14" s="28">
        <f t="shared" si="9"/>
        <v>0</v>
      </c>
      <c r="V14" s="28" t="str">
        <f t="shared" si="4"/>
        <v xml:space="preserve"> </v>
      </c>
      <c r="W14" s="28">
        <f t="shared" si="10"/>
        <v>0</v>
      </c>
      <c r="X14" s="33" t="str">
        <f t="shared" si="5"/>
        <v xml:space="preserve"> </v>
      </c>
      <c r="Y14" s="33" t="str">
        <f t="shared" si="6"/>
        <v xml:space="preserve"> </v>
      </c>
    </row>
    <row r="15" spans="1:36" s="7" customFormat="1" ht="18.95" customHeight="1" x14ac:dyDescent="0.2">
      <c r="A15" s="6">
        <v>6</v>
      </c>
      <c r="B15" s="79"/>
      <c r="C15" s="80"/>
      <c r="D15" s="85"/>
      <c r="E15" s="85"/>
      <c r="F15" s="85"/>
      <c r="G15" s="85"/>
      <c r="H15" s="85"/>
      <c r="I15" s="85"/>
      <c r="J15" s="39"/>
      <c r="K15" s="86" t="str">
        <f t="shared" si="7"/>
        <v xml:space="preserve"> </v>
      </c>
      <c r="L15" s="86"/>
      <c r="M15" s="86">
        <f t="shared" si="11"/>
        <v>0</v>
      </c>
      <c r="N15" s="86"/>
      <c r="O15" s="11">
        <f t="shared" si="8"/>
        <v>0</v>
      </c>
      <c r="Q15" s="28" t="str">
        <f>IF(ISBLANK(D15)," ",IF(D15&gt;D30,1,IF(D15=D30,0.5,0)))</f>
        <v xml:space="preserve"> </v>
      </c>
      <c r="R15" s="28" t="str">
        <f t="shared" si="1"/>
        <v xml:space="preserve"> </v>
      </c>
      <c r="S15" s="28" t="str">
        <f t="shared" si="2"/>
        <v xml:space="preserve"> </v>
      </c>
      <c r="T15" s="28" t="str">
        <f t="shared" si="3"/>
        <v xml:space="preserve"> </v>
      </c>
      <c r="U15" s="28">
        <f t="shared" si="9"/>
        <v>0</v>
      </c>
      <c r="V15" s="28" t="str">
        <f t="shared" si="4"/>
        <v xml:space="preserve"> </v>
      </c>
      <c r="W15" s="28">
        <f t="shared" si="10"/>
        <v>0</v>
      </c>
      <c r="X15" s="33" t="str">
        <f t="shared" si="5"/>
        <v xml:space="preserve"> </v>
      </c>
      <c r="Y15" s="33" t="str">
        <f t="shared" si="6"/>
        <v xml:space="preserve"> </v>
      </c>
    </row>
    <row r="16" spans="1:36" s="7" customFormat="1" ht="23.85" customHeight="1" x14ac:dyDescent="0.2">
      <c r="A16" s="6" t="s">
        <v>1</v>
      </c>
      <c r="B16" s="79"/>
      <c r="C16" s="80"/>
      <c r="D16" s="97" t="s">
        <v>19</v>
      </c>
      <c r="E16" s="98"/>
      <c r="F16" s="99"/>
      <c r="G16" s="99"/>
      <c r="H16" s="100" t="s">
        <v>20</v>
      </c>
      <c r="I16" s="100"/>
      <c r="J16" s="100"/>
      <c r="K16" s="106"/>
      <c r="L16" s="106"/>
      <c r="M16" s="106"/>
      <c r="N16" s="106"/>
      <c r="O16" s="107"/>
      <c r="Q16" s="28"/>
      <c r="R16" s="28"/>
      <c r="S16" s="28"/>
      <c r="T16" s="28"/>
      <c r="V16" s="28"/>
      <c r="W16" s="28"/>
    </row>
    <row r="17" spans="1:36" s="7" customFormat="1" ht="18.95" customHeight="1" x14ac:dyDescent="0.2">
      <c r="A17" s="6" t="s">
        <v>2</v>
      </c>
      <c r="B17" s="79"/>
      <c r="C17" s="80"/>
      <c r="D17" s="97" t="s">
        <v>19</v>
      </c>
      <c r="E17" s="98"/>
      <c r="F17" s="99"/>
      <c r="G17" s="99"/>
      <c r="H17" s="100" t="s">
        <v>20</v>
      </c>
      <c r="I17" s="100"/>
      <c r="J17" s="100"/>
      <c r="K17" s="106"/>
      <c r="L17" s="106"/>
      <c r="M17" s="106"/>
      <c r="N17" s="106"/>
      <c r="O17" s="107"/>
      <c r="Q17" s="28"/>
      <c r="R17" s="28"/>
      <c r="S17" s="28"/>
      <c r="T17" s="28"/>
      <c r="V17" s="28"/>
      <c r="W17" s="28"/>
    </row>
    <row r="18" spans="1:36" s="7" customFormat="1" ht="18.95" customHeight="1" x14ac:dyDescent="0.2">
      <c r="B18" s="81" t="s">
        <v>45</v>
      </c>
      <c r="C18" s="81"/>
      <c r="D18" s="81"/>
      <c r="E18" s="81"/>
      <c r="F18" s="81"/>
      <c r="G18" s="81"/>
      <c r="H18" s="81"/>
      <c r="I18" s="81"/>
      <c r="J18" s="81"/>
      <c r="K18" s="103" t="str">
        <f>IF(ISBLANK(D10)," ",SUM(K10:L15))</f>
        <v xml:space="preserve"> </v>
      </c>
      <c r="L18" s="103"/>
      <c r="M18" s="101" t="s">
        <v>44</v>
      </c>
      <c r="N18" s="102"/>
      <c r="O18" s="50">
        <f>SUM(V18:W18)</f>
        <v>0</v>
      </c>
      <c r="Q18" s="9"/>
      <c r="R18" s="28"/>
      <c r="S18" s="28"/>
      <c r="T18" s="28"/>
      <c r="V18" s="6" t="str">
        <f>IF(ISBLANK(D10)," ",IF(K18&gt;K33,2,IF(K18=K33,1,0)))</f>
        <v xml:space="preserve"> </v>
      </c>
      <c r="W18" s="28"/>
    </row>
    <row r="19" spans="1:36" s="51" customFormat="1" ht="8.25" x14ac:dyDescent="0.2"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53"/>
      <c r="M19" s="56"/>
      <c r="N19" s="56"/>
      <c r="O19" s="57"/>
      <c r="Q19" s="54"/>
      <c r="R19" s="55"/>
      <c r="S19" s="55"/>
      <c r="T19" s="55"/>
      <c r="V19" s="55"/>
      <c r="W19" s="55"/>
    </row>
    <row r="20" spans="1:36" s="2" customFormat="1" ht="18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96" t="str">
        <f>IF(ISBLANK(D10)," ",SUM(M10:N15))</f>
        <v xml:space="preserve"> </v>
      </c>
      <c r="N20" s="96"/>
      <c r="O20" s="32">
        <f>(SUM(O10:O15))+O18</f>
        <v>0</v>
      </c>
      <c r="Q20" s="28"/>
      <c r="R20" s="28"/>
      <c r="S20" s="28"/>
      <c r="T20" s="28"/>
      <c r="V20" s="18"/>
      <c r="W20" s="18"/>
    </row>
    <row r="21" spans="1:36" x14ac:dyDescent="0.2">
      <c r="C21" s="1"/>
      <c r="D21" s="1"/>
      <c r="E21" s="1"/>
      <c r="F21" s="1"/>
      <c r="G21" s="1"/>
      <c r="H21" s="1"/>
      <c r="I21" s="1"/>
      <c r="J21" s="1"/>
      <c r="K21" s="1"/>
      <c r="L21" s="5"/>
      <c r="M21" s="5"/>
      <c r="N21" s="5"/>
    </row>
    <row r="22" spans="1:36" s="2" customFormat="1" ht="18.75" x14ac:dyDescent="0.2">
      <c r="A22" s="82" t="s">
        <v>22</v>
      </c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Q22" s="28"/>
      <c r="R22" s="28"/>
      <c r="S22" s="28"/>
      <c r="T22" s="28"/>
      <c r="V22" s="18"/>
      <c r="W22" s="18"/>
    </row>
    <row r="23" spans="1:36" s="13" customFormat="1" ht="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30"/>
      <c r="Q23" s="29"/>
      <c r="R23" s="29"/>
      <c r="S23" s="29"/>
      <c r="T23" s="29"/>
      <c r="V23" s="30"/>
      <c r="W23" s="30"/>
    </row>
    <row r="24" spans="1:36" x14ac:dyDescent="0.2">
      <c r="A24" s="4"/>
      <c r="B24" s="77" t="s">
        <v>3</v>
      </c>
      <c r="C24" s="78"/>
      <c r="D24" s="84" t="s">
        <v>15</v>
      </c>
      <c r="E24" s="84"/>
      <c r="F24" s="84" t="s">
        <v>16</v>
      </c>
      <c r="G24" s="84"/>
      <c r="H24" s="84" t="s">
        <v>17</v>
      </c>
      <c r="I24" s="84"/>
      <c r="J24" s="12" t="s">
        <v>18</v>
      </c>
      <c r="K24" s="84" t="s">
        <v>4</v>
      </c>
      <c r="L24" s="84"/>
      <c r="M24" s="84" t="s">
        <v>5</v>
      </c>
      <c r="N24" s="84"/>
      <c r="O24" s="12" t="s">
        <v>6</v>
      </c>
      <c r="Q24" s="27" t="s">
        <v>34</v>
      </c>
      <c r="R24" s="27" t="s">
        <v>35</v>
      </c>
      <c r="S24" s="27" t="s">
        <v>36</v>
      </c>
      <c r="T24" s="27" t="s">
        <v>37</v>
      </c>
      <c r="U24" s="9"/>
      <c r="V24" s="27" t="s">
        <v>38</v>
      </c>
      <c r="W24" s="27" t="s">
        <v>39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7" customFormat="1" ht="18.95" customHeight="1" x14ac:dyDescent="0.2">
      <c r="A25" s="6">
        <v>1</v>
      </c>
      <c r="B25" s="79"/>
      <c r="C25" s="80"/>
      <c r="D25" s="85"/>
      <c r="E25" s="85"/>
      <c r="F25" s="85"/>
      <c r="G25" s="85"/>
      <c r="H25" s="85"/>
      <c r="I25" s="85"/>
      <c r="J25" s="39"/>
      <c r="K25" s="86" t="str">
        <f>IF(ISBLANK(D25)," ",D25+F25+H25+J25)</f>
        <v xml:space="preserve"> </v>
      </c>
      <c r="L25" s="86"/>
      <c r="M25" s="86">
        <f t="shared" ref="M25:M30" si="12">SUM(Q25:T25)</f>
        <v>0</v>
      </c>
      <c r="N25" s="86"/>
      <c r="O25" s="11">
        <f t="shared" ref="O25:O30" si="13">SUM(V25:W25)</f>
        <v>0</v>
      </c>
      <c r="Q25" s="28" t="str">
        <f t="shared" ref="Q25:Q30" si="14">IF(ISBLANK(D25)," ",IF(D25&gt;D10,1,IF(D25=D10,0.5,0)))</f>
        <v xml:space="preserve"> </v>
      </c>
      <c r="R25" s="28" t="str">
        <f t="shared" ref="R25:R30" si="15">IF(ISBLANK(F25)," ",IF(F25&gt;F10,1,IF(F25=F10,0.5,0)))</f>
        <v xml:space="preserve"> </v>
      </c>
      <c r="S25" s="28" t="str">
        <f t="shared" ref="S25:S30" si="16">IF(ISBLANK(H25)," ",IF(H25&gt;H10,1,IF(H25=H10,0.5,0)))</f>
        <v xml:space="preserve"> </v>
      </c>
      <c r="T25" s="28" t="str">
        <f t="shared" ref="T25:T30" si="17">IF(ISBLANK(J25)," ",IF(J25&gt;J10,1,IF(J25=J10,0.5,0)))</f>
        <v xml:space="preserve"> </v>
      </c>
      <c r="U25" s="28">
        <f t="shared" ref="U25:U30" si="18">SUM(Q25:T25)</f>
        <v>0</v>
      </c>
      <c r="V25" s="28" t="str">
        <f t="shared" ref="V25:V30" si="19">IF(ISBLANK(D25)," ",IF(U25&gt;U10,1," "))</f>
        <v xml:space="preserve"> </v>
      </c>
      <c r="W25" s="28">
        <f t="shared" ref="W25:W30" si="20">SUM(X25:Y25)</f>
        <v>0</v>
      </c>
      <c r="X25" s="33" t="str">
        <f t="shared" ref="X25:X30" si="21">IF(U25=2,IF(K25&gt;K10,1," ")," ")</f>
        <v xml:space="preserve"> </v>
      </c>
      <c r="Y25" s="33" t="str">
        <f t="shared" ref="Y25:Y30" si="22">IF(U25=2,IF(K25=K10,0.5," ")," ")</f>
        <v xml:space="preserve"> </v>
      </c>
    </row>
    <row r="26" spans="1:36" s="7" customFormat="1" ht="18.95" customHeight="1" x14ac:dyDescent="0.2">
      <c r="A26" s="6">
        <v>2</v>
      </c>
      <c r="B26" s="79"/>
      <c r="C26" s="80"/>
      <c r="D26" s="85"/>
      <c r="E26" s="85"/>
      <c r="F26" s="85"/>
      <c r="G26" s="85"/>
      <c r="H26" s="85"/>
      <c r="I26" s="85"/>
      <c r="J26" s="39"/>
      <c r="K26" s="86" t="str">
        <f t="shared" ref="K26:K30" si="23">IF(ISBLANK(D26)," ",D26+F26+H26+J26)</f>
        <v xml:space="preserve"> </v>
      </c>
      <c r="L26" s="86"/>
      <c r="M26" s="86">
        <f t="shared" si="12"/>
        <v>0</v>
      </c>
      <c r="N26" s="86"/>
      <c r="O26" s="11">
        <f t="shared" si="13"/>
        <v>0</v>
      </c>
      <c r="Q26" s="28" t="str">
        <f t="shared" si="14"/>
        <v xml:space="preserve"> </v>
      </c>
      <c r="R26" s="28" t="str">
        <f t="shared" si="15"/>
        <v xml:space="preserve"> </v>
      </c>
      <c r="S26" s="28" t="str">
        <f t="shared" si="16"/>
        <v xml:space="preserve"> </v>
      </c>
      <c r="T26" s="28" t="str">
        <f t="shared" si="17"/>
        <v xml:space="preserve"> </v>
      </c>
      <c r="U26" s="28">
        <f t="shared" si="18"/>
        <v>0</v>
      </c>
      <c r="V26" s="28" t="str">
        <f t="shared" si="19"/>
        <v xml:space="preserve"> </v>
      </c>
      <c r="W26" s="28">
        <f t="shared" si="20"/>
        <v>0</v>
      </c>
      <c r="X26" s="33" t="str">
        <f t="shared" si="21"/>
        <v xml:space="preserve"> </v>
      </c>
      <c r="Y26" s="33" t="str">
        <f t="shared" si="22"/>
        <v xml:space="preserve"> </v>
      </c>
    </row>
    <row r="27" spans="1:36" s="7" customFormat="1" ht="18.95" customHeight="1" x14ac:dyDescent="0.2">
      <c r="A27" s="6">
        <v>3</v>
      </c>
      <c r="B27" s="79"/>
      <c r="C27" s="80"/>
      <c r="D27" s="85"/>
      <c r="E27" s="85"/>
      <c r="F27" s="85"/>
      <c r="G27" s="85"/>
      <c r="H27" s="85"/>
      <c r="I27" s="85"/>
      <c r="J27" s="39"/>
      <c r="K27" s="86" t="str">
        <f t="shared" si="23"/>
        <v xml:space="preserve"> </v>
      </c>
      <c r="L27" s="86"/>
      <c r="M27" s="86">
        <f t="shared" si="12"/>
        <v>0</v>
      </c>
      <c r="N27" s="86"/>
      <c r="O27" s="11">
        <f t="shared" si="13"/>
        <v>0</v>
      </c>
      <c r="Q27" s="28" t="str">
        <f t="shared" si="14"/>
        <v xml:space="preserve"> </v>
      </c>
      <c r="R27" s="28" t="str">
        <f t="shared" si="15"/>
        <v xml:space="preserve"> </v>
      </c>
      <c r="S27" s="28" t="str">
        <f t="shared" si="16"/>
        <v xml:space="preserve"> </v>
      </c>
      <c r="T27" s="28" t="str">
        <f t="shared" si="17"/>
        <v xml:space="preserve"> </v>
      </c>
      <c r="U27" s="28">
        <f t="shared" si="18"/>
        <v>0</v>
      </c>
      <c r="V27" s="28" t="str">
        <f t="shared" si="19"/>
        <v xml:space="preserve"> </v>
      </c>
      <c r="W27" s="28">
        <f t="shared" si="20"/>
        <v>0</v>
      </c>
      <c r="X27" s="33" t="str">
        <f t="shared" si="21"/>
        <v xml:space="preserve"> </v>
      </c>
      <c r="Y27" s="33" t="str">
        <f t="shared" si="22"/>
        <v xml:space="preserve"> </v>
      </c>
    </row>
    <row r="28" spans="1:36" s="7" customFormat="1" ht="18.95" customHeight="1" x14ac:dyDescent="0.2">
      <c r="A28" s="6">
        <v>4</v>
      </c>
      <c r="B28" s="79"/>
      <c r="C28" s="80"/>
      <c r="D28" s="85"/>
      <c r="E28" s="85"/>
      <c r="F28" s="85"/>
      <c r="G28" s="85"/>
      <c r="H28" s="85"/>
      <c r="I28" s="85"/>
      <c r="J28" s="39"/>
      <c r="K28" s="86" t="str">
        <f t="shared" si="23"/>
        <v xml:space="preserve"> </v>
      </c>
      <c r="L28" s="86"/>
      <c r="M28" s="86">
        <f t="shared" si="12"/>
        <v>0</v>
      </c>
      <c r="N28" s="86"/>
      <c r="O28" s="11">
        <f t="shared" si="13"/>
        <v>0</v>
      </c>
      <c r="Q28" s="28" t="str">
        <f t="shared" si="14"/>
        <v xml:space="preserve"> </v>
      </c>
      <c r="R28" s="28" t="str">
        <f t="shared" si="15"/>
        <v xml:space="preserve"> </v>
      </c>
      <c r="S28" s="28" t="str">
        <f t="shared" si="16"/>
        <v xml:space="preserve"> </v>
      </c>
      <c r="T28" s="28" t="str">
        <f t="shared" si="17"/>
        <v xml:space="preserve"> </v>
      </c>
      <c r="U28" s="28">
        <f t="shared" si="18"/>
        <v>0</v>
      </c>
      <c r="V28" s="28" t="str">
        <f t="shared" si="19"/>
        <v xml:space="preserve"> </v>
      </c>
      <c r="W28" s="28">
        <f t="shared" si="20"/>
        <v>0</v>
      </c>
      <c r="X28" s="33" t="str">
        <f t="shared" si="21"/>
        <v xml:space="preserve"> </v>
      </c>
      <c r="Y28" s="33" t="str">
        <f t="shared" si="22"/>
        <v xml:space="preserve"> </v>
      </c>
    </row>
    <row r="29" spans="1:36" s="7" customFormat="1" ht="18.95" customHeight="1" x14ac:dyDescent="0.2">
      <c r="A29" s="6">
        <v>5</v>
      </c>
      <c r="B29" s="79"/>
      <c r="C29" s="80"/>
      <c r="D29" s="85"/>
      <c r="E29" s="85"/>
      <c r="F29" s="85"/>
      <c r="G29" s="85"/>
      <c r="H29" s="85"/>
      <c r="I29" s="85"/>
      <c r="J29" s="39"/>
      <c r="K29" s="86" t="str">
        <f t="shared" si="23"/>
        <v xml:space="preserve"> </v>
      </c>
      <c r="L29" s="86"/>
      <c r="M29" s="86">
        <f t="shared" si="12"/>
        <v>0</v>
      </c>
      <c r="N29" s="86"/>
      <c r="O29" s="11">
        <f t="shared" si="13"/>
        <v>0</v>
      </c>
      <c r="Q29" s="28" t="str">
        <f t="shared" si="14"/>
        <v xml:space="preserve"> </v>
      </c>
      <c r="R29" s="28" t="str">
        <f t="shared" si="15"/>
        <v xml:space="preserve"> </v>
      </c>
      <c r="S29" s="28" t="str">
        <f t="shared" si="16"/>
        <v xml:space="preserve"> </v>
      </c>
      <c r="T29" s="28" t="str">
        <f t="shared" si="17"/>
        <v xml:space="preserve"> </v>
      </c>
      <c r="U29" s="28">
        <f t="shared" si="18"/>
        <v>0</v>
      </c>
      <c r="V29" s="28" t="str">
        <f t="shared" si="19"/>
        <v xml:space="preserve"> </v>
      </c>
      <c r="W29" s="28">
        <f t="shared" si="20"/>
        <v>0</v>
      </c>
      <c r="X29" s="33" t="str">
        <f t="shared" si="21"/>
        <v xml:space="preserve"> </v>
      </c>
      <c r="Y29" s="33" t="str">
        <f t="shared" si="22"/>
        <v xml:space="preserve"> </v>
      </c>
    </row>
    <row r="30" spans="1:36" s="7" customFormat="1" ht="18.95" customHeight="1" x14ac:dyDescent="0.2">
      <c r="A30" s="6">
        <v>6</v>
      </c>
      <c r="B30" s="79"/>
      <c r="C30" s="80"/>
      <c r="D30" s="85"/>
      <c r="E30" s="85"/>
      <c r="F30" s="85"/>
      <c r="G30" s="85"/>
      <c r="H30" s="85"/>
      <c r="I30" s="85"/>
      <c r="J30" s="39"/>
      <c r="K30" s="86" t="str">
        <f t="shared" si="23"/>
        <v xml:space="preserve"> </v>
      </c>
      <c r="L30" s="86"/>
      <c r="M30" s="86">
        <f t="shared" si="12"/>
        <v>0</v>
      </c>
      <c r="N30" s="86"/>
      <c r="O30" s="11">
        <f t="shared" si="13"/>
        <v>0</v>
      </c>
      <c r="Q30" s="28" t="str">
        <f t="shared" si="14"/>
        <v xml:space="preserve"> </v>
      </c>
      <c r="R30" s="28" t="str">
        <f t="shared" si="15"/>
        <v xml:space="preserve"> </v>
      </c>
      <c r="S30" s="28" t="str">
        <f t="shared" si="16"/>
        <v xml:space="preserve"> </v>
      </c>
      <c r="T30" s="28" t="str">
        <f t="shared" si="17"/>
        <v xml:space="preserve"> </v>
      </c>
      <c r="U30" s="28">
        <f t="shared" si="18"/>
        <v>0</v>
      </c>
      <c r="V30" s="28" t="str">
        <f t="shared" si="19"/>
        <v xml:space="preserve"> </v>
      </c>
      <c r="W30" s="28">
        <f t="shared" si="20"/>
        <v>0</v>
      </c>
      <c r="X30" s="33" t="str">
        <f t="shared" si="21"/>
        <v xml:space="preserve"> </v>
      </c>
      <c r="Y30" s="33" t="str">
        <f t="shared" si="22"/>
        <v xml:space="preserve"> </v>
      </c>
    </row>
    <row r="31" spans="1:36" s="7" customFormat="1" ht="23.85" customHeight="1" x14ac:dyDescent="0.2">
      <c r="A31" s="6" t="s">
        <v>1</v>
      </c>
      <c r="B31" s="79"/>
      <c r="C31" s="80"/>
      <c r="D31" s="97" t="s">
        <v>19</v>
      </c>
      <c r="E31" s="98"/>
      <c r="F31" s="99"/>
      <c r="G31" s="99"/>
      <c r="H31" s="100" t="s">
        <v>20</v>
      </c>
      <c r="I31" s="100"/>
      <c r="J31" s="100"/>
      <c r="K31" s="106"/>
      <c r="L31" s="106"/>
      <c r="M31" s="106"/>
      <c r="N31" s="106"/>
      <c r="O31" s="107"/>
      <c r="Q31" s="28"/>
      <c r="R31" s="28"/>
      <c r="S31" s="28"/>
      <c r="T31" s="28"/>
      <c r="V31" s="28"/>
      <c r="W31" s="28"/>
    </row>
    <row r="32" spans="1:36" s="7" customFormat="1" ht="18.95" customHeight="1" x14ac:dyDescent="0.2">
      <c r="A32" s="6" t="s">
        <v>2</v>
      </c>
      <c r="B32" s="79"/>
      <c r="C32" s="80"/>
      <c r="D32" s="97" t="s">
        <v>19</v>
      </c>
      <c r="E32" s="98"/>
      <c r="F32" s="99"/>
      <c r="G32" s="99"/>
      <c r="H32" s="100" t="s">
        <v>20</v>
      </c>
      <c r="I32" s="100"/>
      <c r="J32" s="100"/>
      <c r="K32" s="106"/>
      <c r="L32" s="106"/>
      <c r="M32" s="106"/>
      <c r="N32" s="106"/>
      <c r="O32" s="107"/>
      <c r="Q32" s="28"/>
      <c r="R32" s="28"/>
      <c r="S32" s="28"/>
      <c r="T32" s="28"/>
      <c r="V32" s="28"/>
      <c r="W32" s="28"/>
    </row>
    <row r="33" spans="1:23" s="7" customFormat="1" ht="18.95" customHeight="1" x14ac:dyDescent="0.2">
      <c r="A33" s="70"/>
      <c r="B33" s="104" t="s">
        <v>45</v>
      </c>
      <c r="C33" s="104"/>
      <c r="D33" s="104"/>
      <c r="E33" s="104"/>
      <c r="F33" s="104"/>
      <c r="G33" s="104"/>
      <c r="H33" s="104"/>
      <c r="I33" s="104"/>
      <c r="J33" s="105"/>
      <c r="K33" s="103" t="str">
        <f>IF(ISBLANK(D25)," ",SUM(K25:L30))</f>
        <v xml:space="preserve"> </v>
      </c>
      <c r="L33" s="103"/>
      <c r="M33" s="101" t="s">
        <v>44</v>
      </c>
      <c r="N33" s="102"/>
      <c r="O33" s="34">
        <f>SUM(V33:W33)</f>
        <v>0</v>
      </c>
      <c r="Q33" s="28"/>
      <c r="R33" s="28"/>
      <c r="S33" s="28"/>
      <c r="T33" s="28"/>
      <c r="V33" s="6" t="str">
        <f>IF(ISBLANK(D10)," ",IF(K33&gt;K18,2,IF(K33=K18,1,0)))</f>
        <v xml:space="preserve"> </v>
      </c>
      <c r="W33" s="28"/>
    </row>
    <row r="34" spans="1:23" s="51" customFormat="1" ht="8.25" x14ac:dyDescent="0.2"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6"/>
      <c r="N34" s="56"/>
      <c r="O34" s="57"/>
      <c r="Q34" s="54"/>
      <c r="R34" s="55"/>
      <c r="S34" s="55"/>
      <c r="T34" s="55"/>
      <c r="V34" s="55"/>
      <c r="W34" s="55"/>
    </row>
    <row r="35" spans="1:23" s="2" customFormat="1" ht="18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7"/>
      <c r="L35" s="17"/>
      <c r="M35" s="96" t="str">
        <f>IF(ISBLANK(D25)," ",SUM(M25:N30))</f>
        <v xml:space="preserve"> </v>
      </c>
      <c r="N35" s="96"/>
      <c r="O35" s="32">
        <f>(SUM(O25:O30))+O33</f>
        <v>0</v>
      </c>
      <c r="Q35" s="28"/>
      <c r="R35" s="28"/>
      <c r="S35" s="28"/>
      <c r="T35" s="28"/>
      <c r="V35" s="18"/>
      <c r="W35" s="18"/>
    </row>
    <row r="37" spans="1:23" s="9" customFormat="1" ht="11.25" x14ac:dyDescent="0.2">
      <c r="B37" s="9" t="s">
        <v>7</v>
      </c>
      <c r="D37" s="40"/>
      <c r="E37" s="10" t="s">
        <v>13</v>
      </c>
      <c r="F37" s="40"/>
      <c r="G37" s="10" t="s">
        <v>14</v>
      </c>
      <c r="I37" s="9" t="s">
        <v>10</v>
      </c>
      <c r="K37" s="40"/>
      <c r="L37" s="10" t="s">
        <v>13</v>
      </c>
      <c r="M37" s="40"/>
      <c r="N37" s="10" t="s">
        <v>14</v>
      </c>
      <c r="O37" s="27"/>
      <c r="Q37" s="27"/>
      <c r="R37" s="27"/>
      <c r="S37" s="27"/>
      <c r="T37" s="27"/>
      <c r="V37" s="27"/>
      <c r="W37" s="27"/>
    </row>
    <row r="38" spans="1:23" s="9" customFormat="1" ht="7.5" customHeight="1" x14ac:dyDescent="0.2">
      <c r="E38" s="10"/>
      <c r="G38" s="10"/>
      <c r="L38" s="10"/>
      <c r="N38" s="10"/>
      <c r="O38" s="27"/>
      <c r="Q38" s="27"/>
      <c r="R38" s="27"/>
      <c r="S38" s="27"/>
      <c r="T38" s="27"/>
      <c r="V38" s="27"/>
      <c r="W38" s="27"/>
    </row>
    <row r="39" spans="1:23" s="9" customFormat="1" ht="11.25" x14ac:dyDescent="0.2">
      <c r="B39" s="9" t="s">
        <v>8</v>
      </c>
      <c r="D39" s="40"/>
      <c r="E39" s="10" t="s">
        <v>13</v>
      </c>
      <c r="F39" s="40"/>
      <c r="G39" s="10" t="s">
        <v>14</v>
      </c>
      <c r="I39" s="9" t="s">
        <v>11</v>
      </c>
      <c r="K39" s="40"/>
      <c r="L39" s="10" t="s">
        <v>13</v>
      </c>
      <c r="M39" s="40"/>
      <c r="N39" s="10" t="s">
        <v>14</v>
      </c>
      <c r="O39" s="27"/>
      <c r="Q39" s="27"/>
      <c r="R39" s="27"/>
      <c r="S39" s="27"/>
      <c r="T39" s="27"/>
      <c r="V39" s="27"/>
      <c r="W39" s="27"/>
    </row>
    <row r="40" spans="1:23" s="9" customFormat="1" ht="7.5" customHeight="1" x14ac:dyDescent="0.2">
      <c r="E40" s="10"/>
      <c r="G40" s="10"/>
      <c r="L40" s="10"/>
      <c r="N40" s="10"/>
      <c r="O40" s="27"/>
      <c r="Q40" s="27"/>
      <c r="R40" s="27"/>
      <c r="S40" s="27"/>
      <c r="T40" s="27"/>
      <c r="V40" s="27"/>
      <c r="W40" s="27"/>
    </row>
    <row r="41" spans="1:23" s="9" customFormat="1" ht="11.25" x14ac:dyDescent="0.2">
      <c r="B41" s="9" t="s">
        <v>9</v>
      </c>
      <c r="D41" s="40"/>
      <c r="E41" s="10" t="s">
        <v>13</v>
      </c>
      <c r="F41" s="40"/>
      <c r="G41" s="10" t="s">
        <v>14</v>
      </c>
      <c r="I41" s="9" t="s">
        <v>12</v>
      </c>
      <c r="K41" s="40"/>
      <c r="L41" s="10" t="s">
        <v>13</v>
      </c>
      <c r="M41" s="40"/>
      <c r="N41" s="10" t="s">
        <v>14</v>
      </c>
      <c r="O41" s="27"/>
      <c r="Q41" s="27"/>
      <c r="R41" s="27"/>
      <c r="S41" s="27"/>
      <c r="T41" s="27"/>
      <c r="V41" s="27"/>
      <c r="W41" s="27"/>
    </row>
    <row r="43" spans="1:23" ht="20.100000000000001" customHeight="1" x14ac:dyDescent="0.2">
      <c r="A43" s="19" t="s">
        <v>23</v>
      </c>
      <c r="B43" s="19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</row>
    <row r="44" spans="1:23" ht="20.100000000000001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</row>
    <row r="45" spans="1:23" ht="20.100000000000001" customHeigh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7" spans="1:23" ht="20.100000000000001" customHeight="1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23" s="8" customFormat="1" ht="12.75" customHeight="1" x14ac:dyDescent="0.2">
      <c r="A48" s="109" t="s">
        <v>24</v>
      </c>
      <c r="B48" s="109"/>
      <c r="C48" s="109"/>
      <c r="D48" s="109" t="s">
        <v>26</v>
      </c>
      <c r="E48" s="109"/>
      <c r="F48" s="109"/>
      <c r="G48" s="109"/>
      <c r="H48" s="109"/>
      <c r="I48" s="109"/>
      <c r="J48" s="109"/>
      <c r="K48" s="109" t="s">
        <v>25</v>
      </c>
      <c r="L48" s="109"/>
      <c r="M48" s="109"/>
      <c r="N48" s="109"/>
      <c r="O48" s="109"/>
      <c r="Q48" s="27"/>
      <c r="R48" s="27"/>
      <c r="S48" s="27"/>
      <c r="T48" s="27"/>
      <c r="V48" s="20"/>
      <c r="W48" s="20"/>
    </row>
  </sheetData>
  <sheetProtection algorithmName="SHA-512" hashValue="2l0l8wZdsG4J4O+yQ6kFzIjOO9F8Ti3L3v9nSXNH33pb1F2/n07CZO2rVEqoS/bJnexAiL+sS9KVQy+q2PLHUQ==" saltValue="YptBHdIFvqD6kVKMWhGEOg==" spinCount="100000" sheet="1" objects="1" scenarios="1" selectLockedCells="1"/>
  <mergeCells count="136">
    <mergeCell ref="M33:N33"/>
    <mergeCell ref="K47:O47"/>
    <mergeCell ref="A47:C47"/>
    <mergeCell ref="D47:J47"/>
    <mergeCell ref="D48:J48"/>
    <mergeCell ref="K48:O48"/>
    <mergeCell ref="A48:C48"/>
    <mergeCell ref="D12:E12"/>
    <mergeCell ref="M12:N12"/>
    <mergeCell ref="F12:G12"/>
    <mergeCell ref="H12:I12"/>
    <mergeCell ref="K12:L12"/>
    <mergeCell ref="B12:C12"/>
    <mergeCell ref="B15:C15"/>
    <mergeCell ref="K16:O16"/>
    <mergeCell ref="K17:O17"/>
    <mergeCell ref="B32:C32"/>
    <mergeCell ref="D29:E29"/>
    <mergeCell ref="M29:N29"/>
    <mergeCell ref="D30:E30"/>
    <mergeCell ref="M30:N30"/>
    <mergeCell ref="B30:C30"/>
    <mergeCell ref="D27:E27"/>
    <mergeCell ref="M26:N26"/>
    <mergeCell ref="H30:I30"/>
    <mergeCell ref="D31:E31"/>
    <mergeCell ref="D32:E32"/>
    <mergeCell ref="F14:G14"/>
    <mergeCell ref="H14:I14"/>
    <mergeCell ref="K14:L14"/>
    <mergeCell ref="B16:C16"/>
    <mergeCell ref="B17:C17"/>
    <mergeCell ref="F30:G30"/>
    <mergeCell ref="H24:I24"/>
    <mergeCell ref="H25:I25"/>
    <mergeCell ref="D28:E28"/>
    <mergeCell ref="B28:C28"/>
    <mergeCell ref="B29:C29"/>
    <mergeCell ref="B31:C31"/>
    <mergeCell ref="D26:E26"/>
    <mergeCell ref="H26:I26"/>
    <mergeCell ref="H27:I27"/>
    <mergeCell ref="H28:I28"/>
    <mergeCell ref="B27:C27"/>
    <mergeCell ref="D24:E24"/>
    <mergeCell ref="K24:L24"/>
    <mergeCell ref="K18:L18"/>
    <mergeCell ref="D15:E15"/>
    <mergeCell ref="M35:N35"/>
    <mergeCell ref="F32:G32"/>
    <mergeCell ref="H32:J32"/>
    <mergeCell ref="K33:L33"/>
    <mergeCell ref="B26:C26"/>
    <mergeCell ref="B33:J33"/>
    <mergeCell ref="M24:N24"/>
    <mergeCell ref="K25:L25"/>
    <mergeCell ref="K26:L26"/>
    <mergeCell ref="K27:L27"/>
    <mergeCell ref="K28:L28"/>
    <mergeCell ref="K29:L29"/>
    <mergeCell ref="K30:L30"/>
    <mergeCell ref="F31:G31"/>
    <mergeCell ref="H31:J31"/>
    <mergeCell ref="F24:G24"/>
    <mergeCell ref="F25:G25"/>
    <mergeCell ref="F26:G26"/>
    <mergeCell ref="F27:G27"/>
    <mergeCell ref="F28:G28"/>
    <mergeCell ref="F29:G29"/>
    <mergeCell ref="K31:O31"/>
    <mergeCell ref="K32:O32"/>
    <mergeCell ref="H29:I29"/>
    <mergeCell ref="A22:C22"/>
    <mergeCell ref="D22:O22"/>
    <mergeCell ref="B24:C24"/>
    <mergeCell ref="B25:C25"/>
    <mergeCell ref="D25:E25"/>
    <mergeCell ref="M25:N25"/>
    <mergeCell ref="D13:E13"/>
    <mergeCell ref="M13:N13"/>
    <mergeCell ref="D14:E14"/>
    <mergeCell ref="M14:N14"/>
    <mergeCell ref="F13:G13"/>
    <mergeCell ref="H13:I13"/>
    <mergeCell ref="K13:L13"/>
    <mergeCell ref="M15:N15"/>
    <mergeCell ref="D16:E16"/>
    <mergeCell ref="D17:E17"/>
    <mergeCell ref="F15:G15"/>
    <mergeCell ref="H15:I15"/>
    <mergeCell ref="K15:L15"/>
    <mergeCell ref="F16:G16"/>
    <mergeCell ref="H16:J16"/>
    <mergeCell ref="F17:G17"/>
    <mergeCell ref="H17:J17"/>
    <mergeCell ref="M18:N18"/>
    <mergeCell ref="M28:N28"/>
    <mergeCell ref="M27:N27"/>
    <mergeCell ref="B13:C13"/>
    <mergeCell ref="C3:K3"/>
    <mergeCell ref="C4:E4"/>
    <mergeCell ref="A3:B3"/>
    <mergeCell ref="A4:B4"/>
    <mergeCell ref="A5:B5"/>
    <mergeCell ref="F4:H4"/>
    <mergeCell ref="I4:K4"/>
    <mergeCell ref="L4:M4"/>
    <mergeCell ref="N4:O4"/>
    <mergeCell ref="L3:M3"/>
    <mergeCell ref="N3:O3"/>
    <mergeCell ref="M5:N5"/>
    <mergeCell ref="J5:K5"/>
    <mergeCell ref="C5:I5"/>
    <mergeCell ref="H9:I9"/>
    <mergeCell ref="K9:L9"/>
    <mergeCell ref="F10:G10"/>
    <mergeCell ref="B14:C14"/>
    <mergeCell ref="D11:E11"/>
    <mergeCell ref="M11:N11"/>
    <mergeCell ref="M20:N20"/>
    <mergeCell ref="B9:C9"/>
    <mergeCell ref="B10:C10"/>
    <mergeCell ref="B11:C11"/>
    <mergeCell ref="B18:J18"/>
    <mergeCell ref="A7:C7"/>
    <mergeCell ref="D7:O7"/>
    <mergeCell ref="F9:G9"/>
    <mergeCell ref="D9:E9"/>
    <mergeCell ref="M9:N9"/>
    <mergeCell ref="D10:E10"/>
    <mergeCell ref="M10:N10"/>
    <mergeCell ref="H10:I10"/>
    <mergeCell ref="K10:L10"/>
    <mergeCell ref="F11:G11"/>
    <mergeCell ref="H11:I11"/>
    <mergeCell ref="K11:L11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"/>
  <sheetViews>
    <sheetView zoomScaleNormal="100" workbookViewId="0">
      <selection activeCell="M4" sqref="M4"/>
    </sheetView>
  </sheetViews>
  <sheetFormatPr baseColWidth="10" defaultColWidth="10.6640625" defaultRowHeight="15" x14ac:dyDescent="0.25"/>
  <cols>
    <col min="1" max="1" width="24.1640625" style="48" customWidth="1"/>
    <col min="2" max="2" width="24.1640625" style="48" hidden="1" customWidth="1"/>
    <col min="3" max="6" width="7.33203125" style="47" customWidth="1"/>
    <col min="7" max="7" width="7.33203125" style="47" bestFit="1" customWidth="1"/>
    <col min="8" max="8" width="5.5" style="49" customWidth="1"/>
    <col min="9" max="10" width="5.5" style="47" customWidth="1"/>
    <col min="11" max="11" width="2" style="47" customWidth="1"/>
    <col min="12" max="12" width="5.5" style="47" customWidth="1"/>
    <col min="13" max="13" width="24.1640625" style="48" customWidth="1"/>
    <col min="14" max="14" width="24.1640625" style="48" hidden="1" customWidth="1"/>
    <col min="15" max="18" width="7.33203125" style="47" customWidth="1"/>
    <col min="19" max="19" width="7.33203125" style="47" bestFit="1" customWidth="1"/>
    <col min="20" max="20" width="5.5" style="49" customWidth="1"/>
    <col min="21" max="21" width="5.5" style="47" customWidth="1"/>
    <col min="22" max="1028" width="12.5" style="42" customWidth="1"/>
    <col min="1029" max="16384" width="10.6640625" style="42"/>
  </cols>
  <sheetData>
    <row r="1" spans="1:21" ht="15.75" x14ac:dyDescent="0.25">
      <c r="A1" s="110">
        <f>Spielbericht!D7</f>
        <v>0</v>
      </c>
      <c r="B1" s="110"/>
      <c r="C1" s="110"/>
      <c r="D1" s="110"/>
      <c r="E1" s="110"/>
      <c r="F1" s="110"/>
      <c r="G1" s="110"/>
      <c r="H1" s="110"/>
      <c r="I1" s="110"/>
      <c r="J1" s="41"/>
      <c r="K1" s="41"/>
      <c r="L1" s="41"/>
      <c r="M1" s="110">
        <f>Spielbericht!D22</f>
        <v>0</v>
      </c>
      <c r="N1" s="110"/>
      <c r="O1" s="110"/>
      <c r="P1" s="110"/>
      <c r="Q1" s="110"/>
      <c r="R1" s="110"/>
      <c r="S1" s="110"/>
      <c r="T1" s="110"/>
      <c r="U1" s="110"/>
    </row>
    <row r="2" spans="1:21" x14ac:dyDescent="0.25">
      <c r="A2" s="43" t="s">
        <v>40</v>
      </c>
      <c r="B2" s="43"/>
      <c r="C2" s="44" t="s">
        <v>15</v>
      </c>
      <c r="D2" s="44" t="s">
        <v>16</v>
      </c>
      <c r="E2" s="44" t="s">
        <v>17</v>
      </c>
      <c r="F2" s="44" t="s">
        <v>18</v>
      </c>
      <c r="G2" s="44" t="s">
        <v>4</v>
      </c>
      <c r="H2" s="45" t="s">
        <v>5</v>
      </c>
      <c r="I2" s="44" t="s">
        <v>6</v>
      </c>
      <c r="J2" s="46"/>
      <c r="K2" s="46"/>
      <c r="L2" s="46"/>
      <c r="M2" s="43" t="s">
        <v>40</v>
      </c>
      <c r="N2" s="43"/>
      <c r="O2" s="44" t="s">
        <v>15</v>
      </c>
      <c r="P2" s="44" t="s">
        <v>16</v>
      </c>
      <c r="Q2" s="44" t="s">
        <v>17</v>
      </c>
      <c r="R2" s="44" t="s">
        <v>18</v>
      </c>
      <c r="S2" s="44" t="s">
        <v>4</v>
      </c>
      <c r="T2" s="45" t="s">
        <v>5</v>
      </c>
      <c r="U2" s="44" t="s">
        <v>6</v>
      </c>
    </row>
    <row r="3" spans="1:21" s="61" customFormat="1" x14ac:dyDescent="0.2">
      <c r="A3" s="58" t="str">
        <f>IF(ISBLANK(Spielbericht!B10),"",Spielbericht!B10)</f>
        <v/>
      </c>
      <c r="B3" s="58"/>
      <c r="C3" s="59" t="str">
        <f>IF(ISBLANK(Spielbericht!D10),"",Spielbericht!D10)</f>
        <v/>
      </c>
      <c r="D3" s="59" t="str">
        <f>IF(ISBLANK(Spielbericht!F10),"",Spielbericht!F10)</f>
        <v/>
      </c>
      <c r="E3" s="59" t="str">
        <f>IF(ISBLANK(Spielbericht!H10),"",Spielbericht!H10)</f>
        <v/>
      </c>
      <c r="F3" s="59" t="str">
        <f>IF(ISBLANK(Spielbericht!J10),"",Spielbericht!J10)</f>
        <v/>
      </c>
      <c r="G3" s="59" t="str">
        <f>IF(ISBLANK(Spielbericht!K10),"",Spielbericht!K10)</f>
        <v xml:space="preserve"> </v>
      </c>
      <c r="H3" s="60" t="str">
        <f>IF(ISBLANK(Spielbericht!D10),"",Spielbericht!M10)</f>
        <v/>
      </c>
      <c r="I3" s="60" t="str">
        <f>IF(ISBLANK(Spielbericht!D10),"",Spielbericht!O10)</f>
        <v/>
      </c>
      <c r="J3" s="59"/>
      <c r="K3" s="59"/>
      <c r="L3" s="59"/>
      <c r="M3" s="58" t="str">
        <f>IF(ISBLANK(Spielbericht!B25),"",Spielbericht!B25)</f>
        <v/>
      </c>
      <c r="N3" s="58"/>
      <c r="O3" s="59" t="str">
        <f>IF(ISBLANK(Spielbericht!D25),"",Spielbericht!D25)</f>
        <v/>
      </c>
      <c r="P3" s="59" t="str">
        <f>IF(ISBLANK(Spielbericht!F25),"",Spielbericht!F25)</f>
        <v/>
      </c>
      <c r="Q3" s="59" t="str">
        <f>IF(ISBLANK(Spielbericht!H25),"",Spielbericht!H25)</f>
        <v/>
      </c>
      <c r="R3" s="59" t="str">
        <f>IF(ISBLANK(Spielbericht!J25),"",Spielbericht!J25)</f>
        <v/>
      </c>
      <c r="S3" s="59" t="str">
        <f>IF(ISBLANK(Spielbericht!K25),"",Spielbericht!K25)</f>
        <v xml:space="preserve"> </v>
      </c>
      <c r="T3" s="60" t="str">
        <f>IF(ISBLANK(Spielbericht!D25),"",Spielbericht!M25)</f>
        <v/>
      </c>
      <c r="U3" s="60" t="str">
        <f>IF(ISBLANK(Spielbericht!D25),"",Spielbericht!O25)</f>
        <v/>
      </c>
    </row>
    <row r="4" spans="1:21" s="61" customFormat="1" x14ac:dyDescent="0.2">
      <c r="A4" s="58" t="str">
        <f>IF(ISBLANK(Spielbericht!B11),"",Spielbericht!B11)</f>
        <v/>
      </c>
      <c r="B4" s="58"/>
      <c r="C4" s="59" t="str">
        <f>IF(ISBLANK(Spielbericht!D11),"",Spielbericht!D11)</f>
        <v/>
      </c>
      <c r="D4" s="59" t="str">
        <f>IF(ISBLANK(Spielbericht!F11),"",Spielbericht!F11)</f>
        <v/>
      </c>
      <c r="E4" s="59" t="str">
        <f>IF(ISBLANK(Spielbericht!H11),"",Spielbericht!H11)</f>
        <v/>
      </c>
      <c r="F4" s="59" t="str">
        <f>IF(ISBLANK(Spielbericht!J11),"",Spielbericht!J11)</f>
        <v/>
      </c>
      <c r="G4" s="59" t="str">
        <f>IF(ISBLANK(Spielbericht!K11),"",Spielbericht!K11)</f>
        <v xml:space="preserve"> </v>
      </c>
      <c r="H4" s="60" t="str">
        <f>IF(ISBLANK(Spielbericht!D11),"",Spielbericht!M11)</f>
        <v/>
      </c>
      <c r="I4" s="60" t="str">
        <f>IF(ISBLANK(Spielbericht!D11),"",Spielbericht!O11)</f>
        <v/>
      </c>
      <c r="J4" s="59"/>
      <c r="K4" s="59"/>
      <c r="L4" s="59"/>
      <c r="M4" s="58" t="str">
        <f>IF(ISBLANK(Spielbericht!B26),"",Spielbericht!B26)</f>
        <v/>
      </c>
      <c r="N4" s="58"/>
      <c r="O4" s="59" t="str">
        <f>IF(ISBLANK(Spielbericht!D26),"",Spielbericht!D26)</f>
        <v/>
      </c>
      <c r="P4" s="59" t="str">
        <f>IF(ISBLANK(Spielbericht!F26),"",Spielbericht!F26)</f>
        <v/>
      </c>
      <c r="Q4" s="59" t="str">
        <f>IF(ISBLANK(Spielbericht!H26),"",Spielbericht!H26)</f>
        <v/>
      </c>
      <c r="R4" s="59" t="str">
        <f>IF(ISBLANK(Spielbericht!J26),"",Spielbericht!J26)</f>
        <v/>
      </c>
      <c r="S4" s="59" t="str">
        <f>IF(ISBLANK(Spielbericht!K26),"",Spielbericht!K26)</f>
        <v xml:space="preserve"> </v>
      </c>
      <c r="T4" s="60" t="str">
        <f>IF(ISBLANK(Spielbericht!D26),"",Spielbericht!M26)</f>
        <v/>
      </c>
      <c r="U4" s="60" t="str">
        <f>IF(ISBLANK(Spielbericht!D26),"",Spielbericht!O26)</f>
        <v/>
      </c>
    </row>
    <row r="5" spans="1:21" s="61" customFormat="1" x14ac:dyDescent="0.2">
      <c r="A5" s="58" t="str">
        <f>IF(ISBLANK(Spielbericht!B12),"",Spielbericht!B12)</f>
        <v/>
      </c>
      <c r="B5" s="58"/>
      <c r="C5" s="59" t="str">
        <f>IF(ISBLANK(Spielbericht!D12),"",Spielbericht!D12)</f>
        <v/>
      </c>
      <c r="D5" s="59" t="str">
        <f>IF(ISBLANK(Spielbericht!F12),"",Spielbericht!F12)</f>
        <v/>
      </c>
      <c r="E5" s="59" t="str">
        <f>IF(ISBLANK(Spielbericht!H12),"",Spielbericht!H12)</f>
        <v/>
      </c>
      <c r="F5" s="59" t="str">
        <f>IF(ISBLANK(Spielbericht!J12),"",Spielbericht!J12)</f>
        <v/>
      </c>
      <c r="G5" s="59" t="str">
        <f>IF(ISBLANK(Spielbericht!K12),"",Spielbericht!K12)</f>
        <v xml:space="preserve"> </v>
      </c>
      <c r="H5" s="60" t="str">
        <f>IF(ISBLANK(Spielbericht!D12),"",Spielbericht!M12)</f>
        <v/>
      </c>
      <c r="I5" s="60" t="str">
        <f>IF(ISBLANK(Spielbericht!D12),"",Spielbericht!O12)</f>
        <v/>
      </c>
      <c r="J5" s="59"/>
      <c r="K5" s="59"/>
      <c r="L5" s="59"/>
      <c r="M5" s="58" t="str">
        <f>IF(ISBLANK(Spielbericht!B27),"",Spielbericht!B27)</f>
        <v/>
      </c>
      <c r="N5" s="58"/>
      <c r="O5" s="59" t="str">
        <f>IF(ISBLANK(Spielbericht!D27),"",Spielbericht!D27)</f>
        <v/>
      </c>
      <c r="P5" s="59" t="str">
        <f>IF(ISBLANK(Spielbericht!F27),"",Spielbericht!F27)</f>
        <v/>
      </c>
      <c r="Q5" s="59" t="str">
        <f>IF(ISBLANK(Spielbericht!H27),"",Spielbericht!H27)</f>
        <v/>
      </c>
      <c r="R5" s="59" t="str">
        <f>IF(ISBLANK(Spielbericht!J27),"",Spielbericht!J27)</f>
        <v/>
      </c>
      <c r="S5" s="59" t="str">
        <f>IF(ISBLANK(Spielbericht!K27),"",Spielbericht!K27)</f>
        <v xml:space="preserve"> </v>
      </c>
      <c r="T5" s="60" t="str">
        <f>IF(ISBLANK(Spielbericht!D27),"",Spielbericht!M27)</f>
        <v/>
      </c>
      <c r="U5" s="60" t="str">
        <f>IF(ISBLANK(Spielbericht!D27),"",Spielbericht!O27)</f>
        <v/>
      </c>
    </row>
    <row r="6" spans="1:21" s="61" customFormat="1" x14ac:dyDescent="0.2">
      <c r="A6" s="58" t="str">
        <f>IF(ISBLANK(Spielbericht!B13),"",Spielbericht!B13)</f>
        <v/>
      </c>
      <c r="B6" s="58"/>
      <c r="C6" s="59" t="str">
        <f>IF(ISBLANK(Spielbericht!D13),"",Spielbericht!D13)</f>
        <v/>
      </c>
      <c r="D6" s="59" t="str">
        <f>IF(ISBLANK(Spielbericht!F13),"",Spielbericht!F13)</f>
        <v/>
      </c>
      <c r="E6" s="59" t="str">
        <f>IF(ISBLANK(Spielbericht!H13),"",Spielbericht!H13)</f>
        <v/>
      </c>
      <c r="F6" s="59" t="str">
        <f>IF(ISBLANK(Spielbericht!J13),"",Spielbericht!J13)</f>
        <v/>
      </c>
      <c r="G6" s="59" t="str">
        <f>IF(ISBLANK(Spielbericht!K13),"",Spielbericht!K13)</f>
        <v xml:space="preserve"> </v>
      </c>
      <c r="H6" s="60" t="str">
        <f>IF(ISBLANK(Spielbericht!D13),"",Spielbericht!M13)</f>
        <v/>
      </c>
      <c r="I6" s="60" t="str">
        <f>IF(ISBLANK(Spielbericht!D13),"",Spielbericht!O13)</f>
        <v/>
      </c>
      <c r="J6" s="59"/>
      <c r="K6" s="59"/>
      <c r="L6" s="59"/>
      <c r="M6" s="58" t="str">
        <f>IF(ISBLANK(Spielbericht!B28),"",Spielbericht!B28)</f>
        <v/>
      </c>
      <c r="N6" s="58"/>
      <c r="O6" s="59" t="str">
        <f>IF(ISBLANK(Spielbericht!D28),"",Spielbericht!D28)</f>
        <v/>
      </c>
      <c r="P6" s="59" t="str">
        <f>IF(ISBLANK(Spielbericht!F28),"",Spielbericht!F28)</f>
        <v/>
      </c>
      <c r="Q6" s="59" t="str">
        <f>IF(ISBLANK(Spielbericht!H28),"",Spielbericht!H28)</f>
        <v/>
      </c>
      <c r="R6" s="59" t="str">
        <f>IF(ISBLANK(Spielbericht!J28),"",Spielbericht!J28)</f>
        <v/>
      </c>
      <c r="S6" s="59" t="str">
        <f>IF(ISBLANK(Spielbericht!K28),"",Spielbericht!K28)</f>
        <v xml:space="preserve"> </v>
      </c>
      <c r="T6" s="60" t="str">
        <f>IF(ISBLANK(Spielbericht!D28),"",Spielbericht!M28)</f>
        <v/>
      </c>
      <c r="U6" s="60" t="str">
        <f>IF(ISBLANK(Spielbericht!D28),"",Spielbericht!O28)</f>
        <v/>
      </c>
    </row>
    <row r="7" spans="1:21" s="61" customFormat="1" x14ac:dyDescent="0.2">
      <c r="A7" s="58" t="str">
        <f>IF(ISBLANK(Spielbericht!B14),"",Spielbericht!B14)</f>
        <v/>
      </c>
      <c r="B7" s="58"/>
      <c r="C7" s="59" t="str">
        <f>IF(ISBLANK(Spielbericht!D14),"",Spielbericht!D14)</f>
        <v/>
      </c>
      <c r="D7" s="59" t="str">
        <f>IF(ISBLANK(Spielbericht!F14),"",Spielbericht!F14)</f>
        <v/>
      </c>
      <c r="E7" s="59" t="str">
        <f>IF(ISBLANK(Spielbericht!H14),"",Spielbericht!H14)</f>
        <v/>
      </c>
      <c r="F7" s="59" t="str">
        <f>IF(ISBLANK(Spielbericht!J14),"",Spielbericht!J14)</f>
        <v/>
      </c>
      <c r="G7" s="59" t="str">
        <f>IF(ISBLANK(Spielbericht!K14),"",Spielbericht!K14)</f>
        <v xml:space="preserve"> </v>
      </c>
      <c r="H7" s="60" t="str">
        <f>IF(ISBLANK(Spielbericht!D14),"",Spielbericht!M14)</f>
        <v/>
      </c>
      <c r="I7" s="60" t="str">
        <f>IF(ISBLANK(Spielbericht!D14),"",Spielbericht!O14)</f>
        <v/>
      </c>
      <c r="J7" s="111" t="s">
        <v>41</v>
      </c>
      <c r="K7" s="111"/>
      <c r="L7" s="111"/>
      <c r="M7" s="58" t="str">
        <f>IF(ISBLANK(Spielbericht!B29),"",Spielbericht!B29)</f>
        <v/>
      </c>
      <c r="N7" s="58"/>
      <c r="O7" s="59" t="str">
        <f>IF(ISBLANK(Spielbericht!D29),"",Spielbericht!D29)</f>
        <v/>
      </c>
      <c r="P7" s="59" t="str">
        <f>IF(ISBLANK(Spielbericht!F29),"",Spielbericht!F29)</f>
        <v/>
      </c>
      <c r="Q7" s="59" t="str">
        <f>IF(ISBLANK(Spielbericht!H29),"",Spielbericht!H29)</f>
        <v/>
      </c>
      <c r="R7" s="59" t="str">
        <f>IF(ISBLANK(Spielbericht!J29),"",Spielbericht!J29)</f>
        <v/>
      </c>
      <c r="S7" s="59" t="str">
        <f>IF(ISBLANK(Spielbericht!K29),"",Spielbericht!K29)</f>
        <v xml:space="preserve"> </v>
      </c>
      <c r="T7" s="60" t="str">
        <f>IF(ISBLANK(Spielbericht!D29),"",Spielbericht!M29)</f>
        <v/>
      </c>
      <c r="U7" s="60" t="str">
        <f>IF(ISBLANK(Spielbericht!D29),"",Spielbericht!O29)</f>
        <v/>
      </c>
    </row>
    <row r="8" spans="1:21" s="61" customFormat="1" ht="15.75" x14ac:dyDescent="0.2">
      <c r="A8" s="58" t="str">
        <f>IF(ISBLANK(Spielbericht!B15),"",Spielbericht!B15)</f>
        <v/>
      </c>
      <c r="B8" s="58"/>
      <c r="C8" s="59" t="str">
        <f>IF(ISBLANK(Spielbericht!D15),"",Spielbericht!D15)</f>
        <v/>
      </c>
      <c r="D8" s="59" t="str">
        <f>IF(ISBLANK(Spielbericht!F15),"",Spielbericht!F15)</f>
        <v/>
      </c>
      <c r="E8" s="59" t="str">
        <f>IF(ISBLANK(Spielbericht!H15),"",Spielbericht!H15)</f>
        <v/>
      </c>
      <c r="F8" s="59" t="str">
        <f>IF(ISBLANK(Spielbericht!J15),"",Spielbericht!J15)</f>
        <v/>
      </c>
      <c r="G8" s="59" t="str">
        <f>IF(ISBLANK(Spielbericht!K15),"",Spielbericht!K15)</f>
        <v xml:space="preserve"> </v>
      </c>
      <c r="H8" s="60" t="str">
        <f>IF(ISBLANK(Spielbericht!D15),"",Spielbericht!M15)</f>
        <v/>
      </c>
      <c r="I8" s="60" t="str">
        <f>IF(ISBLANK(Spielbericht!D15),"",Spielbericht!O15)</f>
        <v/>
      </c>
      <c r="J8" s="62" t="str">
        <f>IF(ISBLANK(Spielbericht!D10),"",Spielbericht!O18)</f>
        <v/>
      </c>
      <c r="K8" s="63" t="s">
        <v>43</v>
      </c>
      <c r="L8" s="63" t="str">
        <f>IF(ISBLANK(Spielbericht!D10),"",Spielbericht!O33)</f>
        <v/>
      </c>
      <c r="M8" s="58" t="str">
        <f>IF(ISBLANK(Spielbericht!B30),"",Spielbericht!B30)</f>
        <v/>
      </c>
      <c r="N8" s="58"/>
      <c r="O8" s="59" t="str">
        <f>IF(ISBLANK(Spielbericht!D30),"",Spielbericht!D30)</f>
        <v/>
      </c>
      <c r="P8" s="59" t="str">
        <f>IF(ISBLANK(Spielbericht!F30),"",Spielbericht!F30)</f>
        <v/>
      </c>
      <c r="Q8" s="59" t="str">
        <f>IF(ISBLANK(Spielbericht!H30),"",Spielbericht!H30)</f>
        <v/>
      </c>
      <c r="R8" s="59" t="str">
        <f>IF(ISBLANK(Spielbericht!J30),"",Spielbericht!J30)</f>
        <v/>
      </c>
      <c r="S8" s="59" t="str">
        <f>IF(ISBLANK(Spielbericht!K30),"",Spielbericht!K30)</f>
        <v xml:space="preserve"> </v>
      </c>
      <c r="T8" s="60" t="str">
        <f>IF(ISBLANK(Spielbericht!D30),"",Spielbericht!M30)</f>
        <v/>
      </c>
      <c r="U8" s="60" t="str">
        <f>IF(ISBLANK(Spielbericht!D30),"",Spielbericht!O30)</f>
        <v/>
      </c>
    </row>
    <row r="9" spans="1:21" s="61" customFormat="1" ht="15.75" x14ac:dyDescent="0.2">
      <c r="A9" s="59"/>
      <c r="B9" s="59"/>
      <c r="C9" s="64"/>
      <c r="D9" s="64"/>
      <c r="E9" s="64"/>
      <c r="F9" s="64"/>
      <c r="G9" s="63">
        <f>SUM(G3:G8)</f>
        <v>0</v>
      </c>
      <c r="H9" s="65">
        <f t="shared" ref="H9" si="0">SUM(H3:H8)</f>
        <v>0</v>
      </c>
      <c r="I9" s="66">
        <f t="shared" ref="I9" si="1">SUM(I3:I8)</f>
        <v>0</v>
      </c>
      <c r="J9" s="111" t="s">
        <v>42</v>
      </c>
      <c r="K9" s="111"/>
      <c r="L9" s="111"/>
      <c r="M9" s="59"/>
      <c r="N9" s="59"/>
      <c r="O9" s="64"/>
      <c r="P9" s="64"/>
      <c r="Q9" s="64"/>
      <c r="R9" s="64"/>
      <c r="S9" s="63">
        <f>SUM(S3:S8)</f>
        <v>0</v>
      </c>
      <c r="T9" s="65">
        <f t="shared" ref="T9:U9" si="2">SUM(T3:T8)</f>
        <v>0</v>
      </c>
      <c r="U9" s="66">
        <f t="shared" si="2"/>
        <v>0</v>
      </c>
    </row>
    <row r="10" spans="1:21" s="61" customFormat="1" ht="15.75" x14ac:dyDescent="0.2">
      <c r="A10" s="67"/>
      <c r="B10" s="67"/>
      <c r="C10" s="59"/>
      <c r="D10" s="59"/>
      <c r="E10" s="59"/>
      <c r="F10" s="59"/>
      <c r="G10" s="59"/>
      <c r="H10" s="60"/>
      <c r="I10" s="59"/>
      <c r="J10" s="68" t="str">
        <f>IF(ISBLANK(Spielbericht!D10),"",Spielbericht!O20)</f>
        <v/>
      </c>
      <c r="K10" s="69" t="s">
        <v>43</v>
      </c>
      <c r="L10" s="69" t="str">
        <f>IF(ISBLANK(Spielbericht!D10),"",Spielbericht!O35)</f>
        <v/>
      </c>
      <c r="M10" s="67"/>
      <c r="N10" s="67"/>
      <c r="O10" s="64"/>
      <c r="P10" s="64"/>
      <c r="Q10" s="64"/>
      <c r="R10" s="64"/>
      <c r="S10" s="64"/>
      <c r="T10" s="65"/>
      <c r="U10" s="64"/>
    </row>
  </sheetData>
  <sheetProtection algorithmName="SHA-512" hashValue="JNCDf/zkc6nVJEUOgqLay/k9MCTSN0N1y+m+0PrlatUkrxVwhSis/rENykSpxJ3k3luEkX5V9WHRy2lhboaS2A==" saltValue="jpeBHaNZDMcOf1qNFJee3Q==" spinCount="100000" sheet="1" objects="1" scenarios="1"/>
  <mergeCells count="4">
    <mergeCell ref="A1:I1"/>
    <mergeCell ref="M1:U1"/>
    <mergeCell ref="J7:L7"/>
    <mergeCell ref="J9:L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Spielbericht</vt:lpstr>
      <vt:lpstr>Beamer</vt:lpstr>
      <vt:lpstr>Spielbericht!Druckbereich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SKB 120 Wurf.xlsx</dc:title>
  <dc:creator>Rene</dc:creator>
  <cp:lastModifiedBy>Andre</cp:lastModifiedBy>
  <cp:lastPrinted>2020-07-30T13:01:52Z</cp:lastPrinted>
  <dcterms:created xsi:type="dcterms:W3CDTF">2020-07-02T12:46:44Z</dcterms:created>
  <dcterms:modified xsi:type="dcterms:W3CDTF">2022-11-02T11:09:22Z</dcterms:modified>
</cp:coreProperties>
</file>